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Wolfgang\Desktop\Upload\"/>
    </mc:Choice>
  </mc:AlternateContent>
  <xr:revisionPtr revIDLastSave="0" documentId="13_ncr:1_{ABE161ED-E63A-45F1-81C1-883CE318989C}" xr6:coauthVersionLast="47" xr6:coauthVersionMax="47" xr10:uidLastSave="{00000000-0000-0000-0000-000000000000}"/>
  <bookViews>
    <workbookView xWindow="-108" yWindow="-108" windowWidth="23256" windowHeight="12456" activeTab="1" xr2:uid="{B9F269F5-A1FA-47BA-91C7-80F7061424E7}"/>
  </bookViews>
  <sheets>
    <sheet name="Termine 2026" sheetId="5" r:id="rId1"/>
    <sheet name="Ergebnisse" sheetId="2" r:id="rId2"/>
  </sheets>
  <definedNames>
    <definedName name="_xlnm._FilterDatabase" localSheetId="1" hidden="1">Ergebnisse!$B$23:$M$79</definedName>
    <definedName name="_xlnm.Print_Area" localSheetId="1">Ergebnisse!$A$1:$M$79</definedName>
    <definedName name="_xlnm.Print_Area" localSheetId="0">'Termine 2026'!$B$2:$I$45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" i="2" l="1"/>
  <c r="M40" i="2"/>
  <c r="M35" i="2"/>
  <c r="M27" i="2"/>
  <c r="M25" i="2"/>
  <c r="M33" i="2"/>
  <c r="M28" i="2"/>
  <c r="M31" i="2"/>
  <c r="M60" i="2"/>
  <c r="M46" i="2"/>
  <c r="M34" i="2"/>
  <c r="M42" i="2"/>
  <c r="M32" i="2"/>
  <c r="M39" i="2"/>
  <c r="M55" i="2"/>
  <c r="M66" i="2"/>
  <c r="M57" i="2"/>
  <c r="M63" i="2"/>
  <c r="M47" i="2"/>
  <c r="M58" i="2"/>
  <c r="M64" i="2"/>
  <c r="M73" i="2"/>
  <c r="M51" i="2"/>
  <c r="M67" i="2"/>
  <c r="M69" i="2"/>
  <c r="M74" i="2"/>
  <c r="M70" i="2"/>
  <c r="M48" i="2"/>
  <c r="M30" i="2"/>
  <c r="M54" i="2"/>
  <c r="M77" i="2"/>
  <c r="M44" i="2"/>
  <c r="M45" i="2"/>
  <c r="M41" i="2"/>
  <c r="M62" i="2"/>
  <c r="M59" i="2"/>
  <c r="M49" i="2"/>
  <c r="M29" i="2"/>
  <c r="M38" i="2"/>
  <c r="M50" i="2"/>
  <c r="M75" i="2"/>
  <c r="M26" i="2"/>
  <c r="M43" i="2"/>
  <c r="M36" i="2"/>
  <c r="M52" i="2"/>
  <c r="M56" i="2"/>
  <c r="M65" i="2"/>
  <c r="M68" i="2"/>
  <c r="M72" i="2"/>
  <c r="M61" i="2"/>
  <c r="M71" i="2"/>
  <c r="M53" i="2"/>
  <c r="M76" i="2"/>
  <c r="M24" i="2"/>
  <c r="M37" i="2"/>
  <c r="L71" i="2"/>
  <c r="L61" i="2"/>
  <c r="L72" i="2"/>
  <c r="L68" i="2"/>
  <c r="L65" i="2"/>
  <c r="L56" i="2"/>
  <c r="L52" i="2"/>
  <c r="L36" i="2"/>
  <c r="L43" i="2"/>
  <c r="L26" i="2"/>
  <c r="L75" i="2"/>
  <c r="L50" i="2"/>
  <c r="L38" i="2"/>
  <c r="L29" i="2"/>
  <c r="L49" i="2"/>
  <c r="L59" i="2"/>
  <c r="L62" i="2"/>
  <c r="L41" i="2"/>
  <c r="L45" i="2"/>
  <c r="L44" i="2"/>
  <c r="L77" i="2"/>
  <c r="L54" i="2"/>
  <c r="L30" i="2"/>
  <c r="L48" i="2"/>
  <c r="L70" i="2"/>
  <c r="L74" i="2"/>
  <c r="L69" i="2"/>
  <c r="L67" i="2"/>
  <c r="L51" i="2"/>
  <c r="L73" i="2"/>
  <c r="L64" i="2"/>
  <c r="L58" i="2"/>
  <c r="L47" i="2"/>
  <c r="L63" i="2"/>
  <c r="L57" i="2"/>
  <c r="L66" i="2"/>
  <c r="L55" i="2"/>
  <c r="L39" i="2"/>
  <c r="L32" i="2"/>
  <c r="L42" i="2"/>
  <c r="L34" i="2"/>
  <c r="L46" i="2"/>
  <c r="L60" i="2"/>
  <c r="L31" i="2"/>
  <c r="L33" i="2"/>
  <c r="L25" i="2"/>
  <c r="L27" i="2"/>
  <c r="L35" i="2"/>
  <c r="L40" i="2"/>
  <c r="L53" i="2"/>
  <c r="L76" i="2"/>
  <c r="L24" i="2"/>
  <c r="L37" i="2"/>
  <c r="M18" i="2"/>
  <c r="M17" i="2"/>
  <c r="M16" i="2"/>
  <c r="M15" i="2"/>
  <c r="M13" i="2"/>
  <c r="M14" i="2"/>
  <c r="M12" i="2"/>
  <c r="M11" i="2"/>
  <c r="M10" i="2"/>
  <c r="M9" i="2"/>
  <c r="M8" i="2"/>
  <c r="L14" i="2"/>
  <c r="L10" i="2"/>
  <c r="L18" i="2"/>
  <c r="L15" i="2"/>
  <c r="L12" i="2"/>
  <c r="L17" i="2"/>
  <c r="L16" i="2"/>
  <c r="L13" i="2"/>
  <c r="L11" i="2"/>
  <c r="L8" i="2"/>
  <c r="L9" i="2"/>
</calcChain>
</file>

<file path=xl/sharedStrings.xml><?xml version="1.0" encoding="utf-8"?>
<sst xmlns="http://schemas.openxmlformats.org/spreadsheetml/2006/main" count="372" uniqueCount="156">
  <si>
    <t>Heim</t>
  </si>
  <si>
    <t>:</t>
  </si>
  <si>
    <t>Gast</t>
  </si>
  <si>
    <t>SG Bempflingen 1</t>
  </si>
  <si>
    <t>SG Pfullingen 1</t>
  </si>
  <si>
    <t>SV Riederich 1</t>
  </si>
  <si>
    <t>SG Hengen 1</t>
  </si>
  <si>
    <t>KKSG Gächingen</t>
  </si>
  <si>
    <t>SV Tell Neckarhausen 2</t>
  </si>
  <si>
    <t>SV Würtingen 1</t>
  </si>
  <si>
    <t>Rundenwettkampf                                                                                                                                                                                                                                     KK-Standard  2026                                                                                                                                                                                                     3x10 Schuss-50m</t>
  </si>
  <si>
    <t>Mannschaftswertung</t>
  </si>
  <si>
    <t>Platz</t>
  </si>
  <si>
    <t>Verein</t>
  </si>
  <si>
    <t>Gesamt</t>
  </si>
  <si>
    <t>Ø</t>
  </si>
  <si>
    <t>SV Würtingen</t>
  </si>
  <si>
    <t>Einzelwertung</t>
  </si>
  <si>
    <t>Name</t>
  </si>
  <si>
    <t>Vorname</t>
  </si>
  <si>
    <t>SV Tell  Neckarhausen 2</t>
  </si>
  <si>
    <t>Anlage</t>
  </si>
  <si>
    <t>Endtermin</t>
  </si>
  <si>
    <t>Bempflingen</t>
  </si>
  <si>
    <t>Bempflingen 1</t>
  </si>
  <si>
    <t>ohne Gegner</t>
  </si>
  <si>
    <t>Gruppe 1</t>
  </si>
  <si>
    <t>Gruppe 2</t>
  </si>
  <si>
    <t>KKSG Gächingen 1</t>
  </si>
  <si>
    <t>Hengen</t>
  </si>
  <si>
    <t>Zainingen</t>
  </si>
  <si>
    <t>Gruppe 3</t>
  </si>
  <si>
    <t>Betzingen</t>
  </si>
  <si>
    <t>SG Betzingen 1</t>
  </si>
  <si>
    <t>SV Gönningen 1</t>
  </si>
  <si>
    <t>Riederich</t>
  </si>
  <si>
    <t>Gächingen</t>
  </si>
  <si>
    <t>Würtingen</t>
  </si>
  <si>
    <t>Gönningen</t>
  </si>
  <si>
    <t>Gruppe1</t>
  </si>
  <si>
    <t>So      26.04. 2026</t>
  </si>
  <si>
    <t>So      10.05. 2026</t>
  </si>
  <si>
    <t>So      14.06. 2026</t>
  </si>
  <si>
    <t>So      28.06. 2026</t>
  </si>
  <si>
    <t>So      12.07. 2026</t>
  </si>
  <si>
    <t>So      26.07.  2026</t>
  </si>
  <si>
    <t>So.26.April 2026</t>
  </si>
  <si>
    <t>So.10.Mai 2026</t>
  </si>
  <si>
    <t>So. 14.Juni 2026</t>
  </si>
  <si>
    <t>So.28.Juni 2026</t>
  </si>
  <si>
    <t>So. 12.Juli 2026</t>
  </si>
  <si>
    <t>So.26.Juli 2026</t>
  </si>
  <si>
    <t>SG Hengen 2</t>
  </si>
  <si>
    <t xml:space="preserve">Rundenwettkampf  2026                                                                                                                            Standardgewehr  3x10 Schuss 50m                                                                                                                     Kreis Hohen Urach , Kreis Echaz-Neckar , Gau Teck                                                                                                                                        </t>
  </si>
  <si>
    <r>
      <t xml:space="preserve">Obmann                                      Jürgen Kaiser                                                          Tel.: 07121/88106                                            Mail:                                                                                        </t>
    </r>
    <r>
      <rPr>
        <b/>
        <i/>
        <sz val="16"/>
        <color theme="1"/>
        <rFont val="Aptos Narrow"/>
        <family val="2"/>
        <scheme val="minor"/>
      </rPr>
      <t>ergebnisse61@gmx.de</t>
    </r>
    <r>
      <rPr>
        <sz val="16"/>
        <color theme="1"/>
        <rFont val="Aptos Narrow"/>
        <family val="2"/>
        <scheme val="minor"/>
      </rPr>
      <t xml:space="preserve">               </t>
    </r>
  </si>
  <si>
    <t>Altenhof</t>
  </si>
  <si>
    <t>Dirk</t>
  </si>
  <si>
    <t>Lorenz</t>
  </si>
  <si>
    <t>Albert</t>
  </si>
  <si>
    <t>Riefles</t>
  </si>
  <si>
    <t>Andreas</t>
  </si>
  <si>
    <t>Goller</t>
  </si>
  <si>
    <t>Klaus</t>
  </si>
  <si>
    <t>Mayer</t>
  </si>
  <si>
    <t>Peter</t>
  </si>
  <si>
    <t>Friedrich</t>
  </si>
  <si>
    <t>Manuel</t>
  </si>
  <si>
    <t>Wörz</t>
  </si>
  <si>
    <t>Fabian</t>
  </si>
  <si>
    <t>Vöhringer</t>
  </si>
  <si>
    <t>Frank</t>
  </si>
  <si>
    <t>Bachinger</t>
  </si>
  <si>
    <t>Florian</t>
  </si>
  <si>
    <t>Meier</t>
  </si>
  <si>
    <t>Torsten</t>
  </si>
  <si>
    <t>Gekeler</t>
  </si>
  <si>
    <t>Spingler</t>
  </si>
  <si>
    <t>Roland</t>
  </si>
  <si>
    <t>Kussmann</t>
  </si>
  <si>
    <t>Ronny</t>
  </si>
  <si>
    <t>Tschetsch</t>
  </si>
  <si>
    <t>Michael</t>
  </si>
  <si>
    <t>Schäfer</t>
  </si>
  <si>
    <t>Robert</t>
  </si>
  <si>
    <t>Rich</t>
  </si>
  <si>
    <t>Thomas</t>
  </si>
  <si>
    <t>Flamm</t>
  </si>
  <si>
    <t>Ott</t>
  </si>
  <si>
    <t>Wilfried</t>
  </si>
  <si>
    <t>Kevin</t>
  </si>
  <si>
    <t>Bluck</t>
  </si>
  <si>
    <t>Felix</t>
  </si>
  <si>
    <t>Hans-Joachim</t>
  </si>
  <si>
    <t>Meike-Maja</t>
  </si>
  <si>
    <t xml:space="preserve">SGi Zainingen </t>
  </si>
  <si>
    <t xml:space="preserve"> SGi Zainingen </t>
  </si>
  <si>
    <t>Christian</t>
  </si>
  <si>
    <t>Hagmayer</t>
  </si>
  <si>
    <t>Paul</t>
  </si>
  <si>
    <t>Ruckh</t>
  </si>
  <si>
    <t>Stefan</t>
  </si>
  <si>
    <t>Schopp</t>
  </si>
  <si>
    <t>Jörg</t>
  </si>
  <si>
    <t>Hummel</t>
  </si>
  <si>
    <t>Benedikt</t>
  </si>
  <si>
    <t xml:space="preserve">SV Würtingen </t>
  </si>
  <si>
    <t>Schrade</t>
  </si>
  <si>
    <t>Werz</t>
  </si>
  <si>
    <t>Patrick</t>
  </si>
  <si>
    <t>Aparo</t>
  </si>
  <si>
    <t>Angelo</t>
  </si>
  <si>
    <t>Rapp</t>
  </si>
  <si>
    <t>Vangelis</t>
  </si>
  <si>
    <t>Piccolini</t>
  </si>
  <si>
    <t>Rainer</t>
  </si>
  <si>
    <t>Dana</t>
  </si>
  <si>
    <t>Gabel</t>
  </si>
  <si>
    <t>Tobias</t>
  </si>
  <si>
    <t>Lindenstrauß</t>
  </si>
  <si>
    <t>Zössmayer</t>
  </si>
  <si>
    <t>Ole</t>
  </si>
  <si>
    <t xml:space="preserve">SGi Betzingen </t>
  </si>
  <si>
    <t>Gellendin</t>
  </si>
  <si>
    <t>Tront</t>
  </si>
  <si>
    <t>Steudel</t>
  </si>
  <si>
    <t>Mutschler</t>
  </si>
  <si>
    <t>Märkel</t>
  </si>
  <si>
    <t>Yannic</t>
  </si>
  <si>
    <t xml:space="preserve">SGi Pfullingen </t>
  </si>
  <si>
    <t>SGi Pfullingen</t>
  </si>
  <si>
    <t>Eichele</t>
  </si>
  <si>
    <t>Armin</t>
  </si>
  <si>
    <t>AK</t>
  </si>
  <si>
    <t>Weiß</t>
  </si>
  <si>
    <t>Frederik</t>
  </si>
  <si>
    <t>Schad</t>
  </si>
  <si>
    <t>Julian</t>
  </si>
  <si>
    <t>Rolf</t>
  </si>
  <si>
    <t>Bracher</t>
  </si>
  <si>
    <t>Ingrid</t>
  </si>
  <si>
    <t>Kärcher</t>
  </si>
  <si>
    <t>Bernd</t>
  </si>
  <si>
    <t>Hageloch</t>
  </si>
  <si>
    <t>Werner</t>
  </si>
  <si>
    <t>Henzler</t>
  </si>
  <si>
    <t>Bruno</t>
  </si>
  <si>
    <t>Kraut</t>
  </si>
  <si>
    <t>Holger</t>
  </si>
  <si>
    <t>Hess</t>
  </si>
  <si>
    <t>Jürgen</t>
  </si>
  <si>
    <t>Richardon</t>
  </si>
  <si>
    <t>Krank</t>
  </si>
  <si>
    <t>Stand 27.04.2026</t>
  </si>
  <si>
    <r>
      <t xml:space="preserve">Obmann                            Kaiser Jürgen                                                                           E-Mail:       </t>
    </r>
    <r>
      <rPr>
        <b/>
        <i/>
        <sz val="16"/>
        <color theme="1"/>
        <rFont val="Aptos Narrow"/>
        <family val="2"/>
        <scheme val="minor"/>
      </rPr>
      <t xml:space="preserve"> ergebnisse61@gmx.de</t>
    </r>
    <r>
      <rPr>
        <b/>
        <sz val="16"/>
        <color theme="1"/>
        <rFont val="Aptos Narrow"/>
        <family val="2"/>
        <scheme val="minor"/>
      </rPr>
      <t xml:space="preserve">                                                                  Tel.: 07121/88106</t>
    </r>
  </si>
  <si>
    <t>Kreis Echaz-Neckar                                                       Gau-Teck                                                                            Kreis-Hohen-Urach</t>
  </si>
  <si>
    <t>Stand 11.05.2026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</si>
</sst>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b/>
      <i/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theme="8" tint="-0.249977111117893"/>
      <name val="Aptos Narrow"/>
      <family val="2"/>
      <scheme val="minor"/>
    </font>
    <font>
      <b/>
      <sz val="26"/>
      <color theme="1"/>
      <name val="Aptos Narrow"/>
      <family val="2"/>
    </font>
    <font>
      <b/>
      <sz val="28"/>
      <color theme="1"/>
      <name val="Aptos Narrow"/>
      <family val="2"/>
      <scheme val="minor"/>
    </font>
    <font>
      <b/>
      <sz val="72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b/>
      <i/>
      <sz val="24"/>
      <color theme="1"/>
      <name val="Aptos Narrow"/>
      <family val="2"/>
      <scheme val="minor"/>
    </font>
    <font>
      <b/>
      <i/>
      <sz val="28"/>
      <color theme="1"/>
      <name val="Aptos Narrow"/>
      <family val="2"/>
      <scheme val="minor"/>
    </font>
    <font>
      <b/>
      <sz val="18"/>
      <color theme="8" tint="-0.249977111117893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Alignment="1">
      <alignment horizontal="center" vertical="center"/>
    </xf>
    <xf numFmtId="0" fontId="0" fillId="0" borderId="7" xfId="0" applyBorder="1"/>
    <xf numFmtId="0" fontId="1" fillId="0" borderId="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11" xfId="0" applyBorder="1"/>
    <xf numFmtId="0" fontId="0" fillId="0" borderId="12" xfId="0" applyBorder="1"/>
    <xf numFmtId="0" fontId="1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 vertical="center" textRotation="90"/>
    </xf>
    <xf numFmtId="0" fontId="9" fillId="0" borderId="12" xfId="0" applyFont="1" applyBorder="1"/>
    <xf numFmtId="0" fontId="9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5" fillId="0" borderId="5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9" fillId="0" borderId="5" xfId="0" applyFont="1" applyBorder="1"/>
    <xf numFmtId="0" fontId="9" fillId="0" borderId="6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2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0" fillId="0" borderId="9" xfId="0" applyFont="1" applyBorder="1" applyAlignment="1">
      <alignment horizontal="center" vertical="center"/>
    </xf>
    <xf numFmtId="0" fontId="20" fillId="0" borderId="9" xfId="0" applyFont="1" applyBorder="1" applyAlignment="1">
      <alignment vertical="center"/>
    </xf>
    <xf numFmtId="0" fontId="20" fillId="0" borderId="9" xfId="0" applyFont="1" applyBorder="1"/>
    <xf numFmtId="0" fontId="19" fillId="0" borderId="14" xfId="0" applyFont="1" applyBorder="1" applyAlignment="1">
      <alignment horizontal="center" vertical="center"/>
    </xf>
    <xf numFmtId="0" fontId="20" fillId="6" borderId="9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/>
    <xf numFmtId="0" fontId="17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0" fillId="0" borderId="31" xfId="0" applyBorder="1"/>
    <xf numFmtId="0" fontId="0" fillId="0" borderId="27" xfId="0" applyBorder="1"/>
    <xf numFmtId="0" fontId="5" fillId="0" borderId="27" xfId="0" applyFont="1" applyBorder="1" applyAlignment="1">
      <alignment horizontal="right" vertical="center"/>
    </xf>
    <xf numFmtId="0" fontId="0" fillId="0" borderId="32" xfId="0" applyBorder="1" applyAlignment="1">
      <alignment vertical="center"/>
    </xf>
    <xf numFmtId="0" fontId="0" fillId="0" borderId="28" xfId="0" applyBorder="1" applyAlignment="1">
      <alignment vertical="center"/>
    </xf>
    <xf numFmtId="0" fontId="5" fillId="0" borderId="28" xfId="0" applyFont="1" applyBorder="1" applyAlignment="1">
      <alignment horizontal="right" vertical="center"/>
    </xf>
    <xf numFmtId="1" fontId="17" fillId="0" borderId="29" xfId="0" applyNumberFormat="1" applyFont="1" applyBorder="1" applyAlignment="1">
      <alignment horizontal="center" vertical="center"/>
    </xf>
    <xf numFmtId="1" fontId="17" fillId="0" borderId="30" xfId="0" applyNumberFormat="1" applyFont="1" applyBorder="1" applyAlignment="1">
      <alignment horizontal="center" vertical="center"/>
    </xf>
    <xf numFmtId="1" fontId="17" fillId="0" borderId="26" xfId="0" applyNumberFormat="1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0" fillId="7" borderId="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44DC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C204C-03B5-4E97-A5CC-AF1F57027231}">
  <sheetPr>
    <pageSetUpPr fitToPage="1"/>
  </sheetPr>
  <dimension ref="B1:N45"/>
  <sheetViews>
    <sheetView topLeftCell="A2" zoomScale="75" zoomScaleNormal="75" workbookViewId="0">
      <selection activeCell="K14" sqref="K14"/>
    </sheetView>
  </sheetViews>
  <sheetFormatPr baseColWidth="10" defaultRowHeight="18" x14ac:dyDescent="0.3"/>
  <cols>
    <col min="1" max="1" width="11.5546875" style="15"/>
    <col min="2" max="2" width="16.109375" style="15" bestFit="1" customWidth="1"/>
    <col min="3" max="3" width="17.77734375" style="15" customWidth="1"/>
    <col min="4" max="4" width="13.88671875" style="15" customWidth="1"/>
    <col min="5" max="5" width="36" style="15" customWidth="1"/>
    <col min="6" max="6" width="9.77734375" style="15" customWidth="1"/>
    <col min="7" max="7" width="3.77734375" style="15" customWidth="1"/>
    <col min="8" max="8" width="9.77734375" style="15" customWidth="1"/>
    <col min="9" max="9" width="36" style="15" customWidth="1"/>
    <col min="10" max="13" width="11.5546875" style="15"/>
    <col min="14" max="14" width="44" style="15" customWidth="1"/>
    <col min="15" max="16384" width="11.5546875" style="15"/>
  </cols>
  <sheetData>
    <row r="1" spans="2:14" ht="18.600000000000001" thickBot="1" x14ac:dyDescent="0.35"/>
    <row r="2" spans="2:14" ht="130.19999999999999" customHeight="1" thickBot="1" x14ac:dyDescent="0.35">
      <c r="B2" s="37"/>
      <c r="C2" s="117" t="s">
        <v>53</v>
      </c>
      <c r="D2" s="118"/>
      <c r="E2" s="118"/>
      <c r="F2" s="118"/>
      <c r="G2" s="118"/>
      <c r="H2" s="119"/>
      <c r="I2" s="38" t="s">
        <v>54</v>
      </c>
    </row>
    <row r="3" spans="2:14" ht="30.6" customHeight="1" thickBot="1" x14ac:dyDescent="0.35">
      <c r="B3" s="35" t="s">
        <v>22</v>
      </c>
      <c r="C3" s="36" t="s">
        <v>21</v>
      </c>
      <c r="D3" s="34"/>
      <c r="E3" s="36" t="s">
        <v>0</v>
      </c>
      <c r="F3" s="34"/>
      <c r="G3" s="34"/>
      <c r="H3" s="34"/>
      <c r="I3" s="36" t="s">
        <v>2</v>
      </c>
      <c r="L3" s="16"/>
    </row>
    <row r="4" spans="2:14" ht="22.05" customHeight="1" x14ac:dyDescent="0.3">
      <c r="B4" s="128" t="s">
        <v>40</v>
      </c>
      <c r="C4" s="21" t="s">
        <v>23</v>
      </c>
      <c r="D4" s="120" t="s">
        <v>26</v>
      </c>
      <c r="E4" s="21" t="s">
        <v>24</v>
      </c>
      <c r="F4" s="21">
        <v>811</v>
      </c>
      <c r="G4" s="21" t="s">
        <v>1</v>
      </c>
      <c r="H4" s="21">
        <v>763</v>
      </c>
      <c r="I4" s="22" t="s">
        <v>8</v>
      </c>
    </row>
    <row r="5" spans="2:14" ht="22.05" customHeight="1" x14ac:dyDescent="0.3">
      <c r="B5" s="129"/>
      <c r="C5" s="17" t="s">
        <v>35</v>
      </c>
      <c r="D5" s="121"/>
      <c r="E5" s="17" t="s">
        <v>5</v>
      </c>
      <c r="F5" s="17">
        <v>754</v>
      </c>
      <c r="G5" s="17" t="s">
        <v>1</v>
      </c>
      <c r="H5" s="17">
        <v>669</v>
      </c>
      <c r="I5" s="23" t="s">
        <v>52</v>
      </c>
    </row>
    <row r="6" spans="2:14" ht="22.05" customHeight="1" x14ac:dyDescent="0.3">
      <c r="B6" s="129"/>
      <c r="C6" s="18" t="s">
        <v>29</v>
      </c>
      <c r="D6" s="122" t="s">
        <v>27</v>
      </c>
      <c r="E6" s="18" t="s">
        <v>6</v>
      </c>
      <c r="F6" s="18">
        <v>713</v>
      </c>
      <c r="G6" s="17" t="s">
        <v>1</v>
      </c>
      <c r="H6" s="18">
        <v>691</v>
      </c>
      <c r="I6" s="24" t="s">
        <v>28</v>
      </c>
    </row>
    <row r="7" spans="2:14" ht="22.05" customHeight="1" x14ac:dyDescent="0.3">
      <c r="B7" s="129"/>
      <c r="C7" s="18" t="s">
        <v>30</v>
      </c>
      <c r="D7" s="122"/>
      <c r="E7" s="18" t="s">
        <v>94</v>
      </c>
      <c r="F7" s="18">
        <v>777</v>
      </c>
      <c r="G7" s="17" t="s">
        <v>1</v>
      </c>
      <c r="H7" s="18">
        <v>742</v>
      </c>
      <c r="I7" s="24" t="s">
        <v>9</v>
      </c>
    </row>
    <row r="8" spans="2:14" ht="22.05" customHeight="1" x14ac:dyDescent="0.3">
      <c r="B8" s="129"/>
      <c r="C8" s="123" t="s">
        <v>32</v>
      </c>
      <c r="D8" s="123" t="s">
        <v>31</v>
      </c>
      <c r="E8" s="19" t="s">
        <v>33</v>
      </c>
      <c r="F8" s="19">
        <v>755</v>
      </c>
      <c r="G8" s="19" t="s">
        <v>1</v>
      </c>
      <c r="H8" s="19">
        <v>784</v>
      </c>
      <c r="I8" s="25" t="s">
        <v>4</v>
      </c>
      <c r="N8" s="17"/>
    </row>
    <row r="9" spans="2:14" ht="22.05" customHeight="1" thickBot="1" x14ac:dyDescent="0.35">
      <c r="B9" s="130"/>
      <c r="C9" s="124"/>
      <c r="D9" s="124"/>
      <c r="E9" s="26" t="s">
        <v>34</v>
      </c>
      <c r="F9" s="26">
        <v>782</v>
      </c>
      <c r="G9" s="26" t="s">
        <v>1</v>
      </c>
      <c r="H9" s="26"/>
      <c r="I9" s="28" t="s">
        <v>25</v>
      </c>
    </row>
    <row r="10" spans="2:14" ht="10.199999999999999" customHeight="1" thickBot="1" x14ac:dyDescent="0.35"/>
    <row r="11" spans="2:14" ht="22.05" customHeight="1" thickBot="1" x14ac:dyDescent="0.35">
      <c r="B11" s="128" t="s">
        <v>41</v>
      </c>
      <c r="C11" s="21" t="s">
        <v>23</v>
      </c>
      <c r="D11" s="120" t="s">
        <v>26</v>
      </c>
      <c r="E11" s="21" t="s">
        <v>24</v>
      </c>
      <c r="F11" s="21">
        <v>809</v>
      </c>
      <c r="G11" s="21" t="s">
        <v>1</v>
      </c>
      <c r="H11" s="21">
        <v>763</v>
      </c>
      <c r="I11" s="22" t="s">
        <v>5</v>
      </c>
    </row>
    <row r="12" spans="2:14" ht="22.05" customHeight="1" x14ac:dyDescent="0.3">
      <c r="B12" s="129"/>
      <c r="C12" s="17" t="s">
        <v>29</v>
      </c>
      <c r="D12" s="121"/>
      <c r="E12" s="23" t="s">
        <v>52</v>
      </c>
      <c r="F12" s="17">
        <v>673</v>
      </c>
      <c r="G12" s="17" t="s">
        <v>1</v>
      </c>
      <c r="H12" s="17">
        <v>766</v>
      </c>
      <c r="I12" s="22" t="s">
        <v>8</v>
      </c>
    </row>
    <row r="13" spans="2:14" ht="22.05" customHeight="1" x14ac:dyDescent="0.3">
      <c r="B13" s="129"/>
      <c r="C13" s="18" t="s">
        <v>36</v>
      </c>
      <c r="D13" s="122" t="s">
        <v>27</v>
      </c>
      <c r="E13" s="18" t="s">
        <v>28</v>
      </c>
      <c r="F13" s="18">
        <v>706</v>
      </c>
      <c r="G13" s="17" t="s">
        <v>1</v>
      </c>
      <c r="H13" s="18">
        <v>786</v>
      </c>
      <c r="I13" s="24" t="s">
        <v>94</v>
      </c>
    </row>
    <row r="14" spans="2:14" ht="22.05" customHeight="1" x14ac:dyDescent="0.3">
      <c r="B14" s="129"/>
      <c r="C14" s="18" t="s">
        <v>37</v>
      </c>
      <c r="D14" s="122"/>
      <c r="E14" s="18" t="s">
        <v>9</v>
      </c>
      <c r="F14" s="18">
        <v>756</v>
      </c>
      <c r="G14" s="17" t="s">
        <v>1</v>
      </c>
      <c r="H14" s="18">
        <v>716</v>
      </c>
      <c r="I14" s="24" t="s">
        <v>6</v>
      </c>
    </row>
    <row r="15" spans="2:14" ht="22.05" customHeight="1" x14ac:dyDescent="0.3">
      <c r="B15" s="129"/>
      <c r="C15" s="123" t="s">
        <v>38</v>
      </c>
      <c r="D15" s="123" t="s">
        <v>31</v>
      </c>
      <c r="E15" s="19" t="s">
        <v>34</v>
      </c>
      <c r="F15" s="19">
        <v>791</v>
      </c>
      <c r="G15" s="17" t="s">
        <v>1</v>
      </c>
      <c r="H15" s="19">
        <v>755</v>
      </c>
      <c r="I15" s="25" t="s">
        <v>33</v>
      </c>
    </row>
    <row r="16" spans="2:14" ht="22.05" customHeight="1" thickBot="1" x14ac:dyDescent="0.35">
      <c r="B16" s="130"/>
      <c r="C16" s="124"/>
      <c r="D16" s="124"/>
      <c r="E16" s="26" t="s">
        <v>4</v>
      </c>
      <c r="F16" s="26">
        <v>794</v>
      </c>
      <c r="G16" s="27" t="s">
        <v>1</v>
      </c>
      <c r="H16" s="26"/>
      <c r="I16" s="28" t="s">
        <v>25</v>
      </c>
    </row>
    <row r="17" spans="2:9" ht="12" customHeight="1" thickBot="1" x14ac:dyDescent="0.35"/>
    <row r="18" spans="2:9" ht="22.05" customHeight="1" thickBot="1" x14ac:dyDescent="0.35">
      <c r="B18" s="128" t="s">
        <v>42</v>
      </c>
      <c r="C18" s="21" t="s">
        <v>35</v>
      </c>
      <c r="D18" s="120" t="s">
        <v>39</v>
      </c>
      <c r="E18" s="21" t="s">
        <v>5</v>
      </c>
      <c r="F18" s="21"/>
      <c r="G18" s="21" t="s">
        <v>1</v>
      </c>
      <c r="H18" s="21"/>
      <c r="I18" s="22" t="s">
        <v>8</v>
      </c>
    </row>
    <row r="19" spans="2:9" ht="22.05" customHeight="1" x14ac:dyDescent="0.3">
      <c r="B19" s="129"/>
      <c r="C19" s="21" t="s">
        <v>23</v>
      </c>
      <c r="D19" s="121"/>
      <c r="E19" s="17" t="s">
        <v>24</v>
      </c>
      <c r="F19" s="17"/>
      <c r="G19" s="17" t="s">
        <v>1</v>
      </c>
      <c r="H19" s="17"/>
      <c r="I19" s="23" t="s">
        <v>52</v>
      </c>
    </row>
    <row r="20" spans="2:9" ht="22.05" customHeight="1" x14ac:dyDescent="0.3">
      <c r="B20" s="129"/>
      <c r="C20" s="18" t="s">
        <v>29</v>
      </c>
      <c r="D20" s="122" t="s">
        <v>27</v>
      </c>
      <c r="E20" s="18" t="s">
        <v>6</v>
      </c>
      <c r="F20" s="18"/>
      <c r="G20" s="17" t="s">
        <v>1</v>
      </c>
      <c r="H20" s="18"/>
      <c r="I20" s="24" t="s">
        <v>94</v>
      </c>
    </row>
    <row r="21" spans="2:9" ht="22.05" customHeight="1" x14ac:dyDescent="0.3">
      <c r="B21" s="129"/>
      <c r="C21" s="18" t="s">
        <v>37</v>
      </c>
      <c r="D21" s="122"/>
      <c r="E21" s="18" t="s">
        <v>9</v>
      </c>
      <c r="F21" s="18"/>
      <c r="G21" s="17" t="s">
        <v>1</v>
      </c>
      <c r="H21" s="18"/>
      <c r="I21" s="24" t="s">
        <v>28</v>
      </c>
    </row>
    <row r="22" spans="2:9" ht="22.05" customHeight="1" x14ac:dyDescent="0.3">
      <c r="B22" s="129"/>
      <c r="C22" s="123" t="s">
        <v>32</v>
      </c>
      <c r="D22" s="123" t="s">
        <v>31</v>
      </c>
      <c r="E22" s="19" t="s">
        <v>34</v>
      </c>
      <c r="F22" s="19"/>
      <c r="G22" s="17" t="s">
        <v>1</v>
      </c>
      <c r="H22" s="19"/>
      <c r="I22" s="25" t="s">
        <v>4</v>
      </c>
    </row>
    <row r="23" spans="2:9" ht="22.05" customHeight="1" thickBot="1" x14ac:dyDescent="0.35">
      <c r="B23" s="130"/>
      <c r="C23" s="124"/>
      <c r="D23" s="124"/>
      <c r="E23" s="26" t="s">
        <v>33</v>
      </c>
      <c r="F23" s="26"/>
      <c r="G23" s="27" t="s">
        <v>1</v>
      </c>
      <c r="H23" s="26"/>
      <c r="I23" s="28" t="s">
        <v>25</v>
      </c>
    </row>
    <row r="24" spans="2:9" ht="12" customHeight="1" thickBot="1" x14ac:dyDescent="0.35">
      <c r="B24" s="29"/>
      <c r="C24" s="31"/>
      <c r="D24" s="31"/>
      <c r="E24" s="31"/>
      <c r="F24" s="31"/>
      <c r="G24" s="31"/>
      <c r="H24" s="31"/>
      <c r="I24" s="32"/>
    </row>
    <row r="25" spans="2:9" ht="22.05" customHeight="1" thickBot="1" x14ac:dyDescent="0.35">
      <c r="B25" s="125" t="s">
        <v>43</v>
      </c>
      <c r="C25" s="21" t="s">
        <v>23</v>
      </c>
      <c r="D25" s="120" t="s">
        <v>26</v>
      </c>
      <c r="E25" s="21" t="s">
        <v>24</v>
      </c>
      <c r="F25" s="21"/>
      <c r="G25" s="21" t="s">
        <v>1</v>
      </c>
      <c r="H25" s="21"/>
      <c r="I25" s="22" t="s">
        <v>8</v>
      </c>
    </row>
    <row r="26" spans="2:9" ht="22.05" customHeight="1" x14ac:dyDescent="0.3">
      <c r="B26" s="126"/>
      <c r="C26" s="21" t="s">
        <v>29</v>
      </c>
      <c r="D26" s="121"/>
      <c r="E26" s="23" t="s">
        <v>52</v>
      </c>
      <c r="F26" s="17"/>
      <c r="G26" s="17" t="s">
        <v>1</v>
      </c>
      <c r="H26" s="17"/>
      <c r="I26" s="17" t="s">
        <v>5</v>
      </c>
    </row>
    <row r="27" spans="2:9" ht="22.05" customHeight="1" x14ac:dyDescent="0.3">
      <c r="B27" s="126"/>
      <c r="C27" s="18" t="s">
        <v>36</v>
      </c>
      <c r="D27" s="122" t="s">
        <v>27</v>
      </c>
      <c r="E27" s="18" t="s">
        <v>28</v>
      </c>
      <c r="F27" s="18"/>
      <c r="G27" s="17" t="s">
        <v>1</v>
      </c>
      <c r="H27" s="18"/>
      <c r="I27" s="24" t="s">
        <v>6</v>
      </c>
    </row>
    <row r="28" spans="2:9" ht="22.05" customHeight="1" x14ac:dyDescent="0.3">
      <c r="B28" s="126"/>
      <c r="C28" s="18" t="s">
        <v>37</v>
      </c>
      <c r="D28" s="122"/>
      <c r="E28" s="18" t="s">
        <v>9</v>
      </c>
      <c r="F28" s="40"/>
      <c r="G28" s="17" t="s">
        <v>1</v>
      </c>
      <c r="H28" s="18"/>
      <c r="I28" s="24" t="s">
        <v>95</v>
      </c>
    </row>
    <row r="29" spans="2:9" ht="22.05" customHeight="1" x14ac:dyDescent="0.3">
      <c r="B29" s="126"/>
      <c r="C29" s="123" t="s">
        <v>38</v>
      </c>
      <c r="D29" s="123" t="s">
        <v>31</v>
      </c>
      <c r="E29" s="19" t="s">
        <v>4</v>
      </c>
      <c r="F29" s="19"/>
      <c r="G29" s="17" t="s">
        <v>1</v>
      </c>
      <c r="H29" s="19"/>
      <c r="I29" s="25" t="s">
        <v>33</v>
      </c>
    </row>
    <row r="30" spans="2:9" ht="22.05" customHeight="1" thickBot="1" x14ac:dyDescent="0.35">
      <c r="B30" s="127"/>
      <c r="C30" s="124"/>
      <c r="D30" s="124"/>
      <c r="E30" s="26" t="s">
        <v>34</v>
      </c>
      <c r="F30" s="26"/>
      <c r="G30" s="27" t="s">
        <v>1</v>
      </c>
      <c r="H30" s="26"/>
      <c r="I30" s="28" t="s">
        <v>25</v>
      </c>
    </row>
    <row r="31" spans="2:9" ht="12" customHeight="1" thickBot="1" x14ac:dyDescent="0.35">
      <c r="C31" s="20"/>
      <c r="D31" s="20"/>
      <c r="E31" s="20"/>
      <c r="F31" s="20"/>
      <c r="G31" s="33"/>
      <c r="H31" s="20"/>
      <c r="I31" s="20"/>
    </row>
    <row r="32" spans="2:9" ht="22.05" customHeight="1" x14ac:dyDescent="0.3">
      <c r="B32" s="125" t="s">
        <v>44</v>
      </c>
      <c r="C32" s="21" t="s">
        <v>35</v>
      </c>
      <c r="D32" s="120" t="s">
        <v>26</v>
      </c>
      <c r="E32" s="23" t="s">
        <v>5</v>
      </c>
      <c r="F32" s="21"/>
      <c r="G32" s="21" t="s">
        <v>1</v>
      </c>
      <c r="H32" s="21"/>
      <c r="I32" s="21" t="s">
        <v>24</v>
      </c>
    </row>
    <row r="33" spans="2:13" ht="22.05" customHeight="1" x14ac:dyDescent="0.3">
      <c r="B33" s="126"/>
      <c r="C33" s="17" t="s">
        <v>29</v>
      </c>
      <c r="D33" s="121"/>
      <c r="E33" s="23" t="s">
        <v>52</v>
      </c>
      <c r="F33" s="17"/>
      <c r="G33" s="17" t="s">
        <v>1</v>
      </c>
      <c r="H33" s="17"/>
      <c r="I33" s="17" t="s">
        <v>8</v>
      </c>
    </row>
    <row r="34" spans="2:13" ht="22.05" customHeight="1" x14ac:dyDescent="0.3">
      <c r="B34" s="126"/>
      <c r="C34" s="18" t="s">
        <v>30</v>
      </c>
      <c r="D34" s="122" t="s">
        <v>27</v>
      </c>
      <c r="E34" s="18" t="s">
        <v>94</v>
      </c>
      <c r="F34" s="40"/>
      <c r="G34" s="17" t="s">
        <v>1</v>
      </c>
      <c r="H34" s="18"/>
      <c r="I34" s="24" t="s">
        <v>28</v>
      </c>
      <c r="M34" s="18"/>
    </row>
    <row r="35" spans="2:13" ht="22.05" customHeight="1" x14ac:dyDescent="0.3">
      <c r="B35" s="126"/>
      <c r="C35" s="18" t="s">
        <v>29</v>
      </c>
      <c r="D35" s="122"/>
      <c r="E35" s="18" t="s">
        <v>6</v>
      </c>
      <c r="F35" s="18"/>
      <c r="G35" s="17" t="s">
        <v>1</v>
      </c>
      <c r="H35" s="18"/>
      <c r="I35" s="24" t="s">
        <v>9</v>
      </c>
    </row>
    <row r="36" spans="2:13" ht="22.05" customHeight="1" x14ac:dyDescent="0.3">
      <c r="B36" s="126"/>
      <c r="C36" s="123" t="s">
        <v>32</v>
      </c>
      <c r="D36" s="123" t="s">
        <v>31</v>
      </c>
      <c r="E36" s="19" t="s">
        <v>33</v>
      </c>
      <c r="F36" s="19"/>
      <c r="G36" s="17" t="s">
        <v>1</v>
      </c>
      <c r="H36" s="19"/>
      <c r="I36" s="25" t="s">
        <v>34</v>
      </c>
    </row>
    <row r="37" spans="2:13" ht="22.05" customHeight="1" thickBot="1" x14ac:dyDescent="0.35">
      <c r="B37" s="127"/>
      <c r="C37" s="124"/>
      <c r="D37" s="124"/>
      <c r="E37" s="26" t="s">
        <v>4</v>
      </c>
      <c r="F37" s="26"/>
      <c r="G37" s="27" t="s">
        <v>1</v>
      </c>
      <c r="H37" s="26"/>
      <c r="I37" s="28" t="s">
        <v>25</v>
      </c>
    </row>
    <row r="38" spans="2:13" ht="12" customHeight="1" thickBot="1" x14ac:dyDescent="0.35">
      <c r="G38" s="30"/>
    </row>
    <row r="39" spans="2:13" ht="22.05" customHeight="1" thickBot="1" x14ac:dyDescent="0.35">
      <c r="B39" s="125" t="s">
        <v>45</v>
      </c>
      <c r="C39" s="21" t="s">
        <v>35</v>
      </c>
      <c r="D39" s="120" t="s">
        <v>26</v>
      </c>
      <c r="E39" s="21" t="s">
        <v>5</v>
      </c>
      <c r="F39" s="21"/>
      <c r="G39" s="21" t="s">
        <v>1</v>
      </c>
      <c r="H39" s="21"/>
      <c r="I39" s="22" t="s">
        <v>8</v>
      </c>
    </row>
    <row r="40" spans="2:13" ht="22.05" customHeight="1" x14ac:dyDescent="0.3">
      <c r="B40" s="126"/>
      <c r="C40" s="17" t="s">
        <v>29</v>
      </c>
      <c r="D40" s="121"/>
      <c r="E40" s="21" t="s">
        <v>52</v>
      </c>
      <c r="F40" s="17"/>
      <c r="G40" s="17" t="s">
        <v>1</v>
      </c>
      <c r="H40" s="17"/>
      <c r="I40" s="17" t="s">
        <v>24</v>
      </c>
    </row>
    <row r="41" spans="2:13" ht="22.05" customHeight="1" x14ac:dyDescent="0.3">
      <c r="B41" s="126"/>
      <c r="C41" s="18" t="s">
        <v>30</v>
      </c>
      <c r="D41" s="122" t="s">
        <v>27</v>
      </c>
      <c r="E41" s="18" t="s">
        <v>94</v>
      </c>
      <c r="F41" s="18"/>
      <c r="G41" s="17" t="s">
        <v>1</v>
      </c>
      <c r="H41" s="18"/>
      <c r="I41" s="24" t="s">
        <v>6</v>
      </c>
    </row>
    <row r="42" spans="2:13" ht="22.05" customHeight="1" x14ac:dyDescent="0.3">
      <c r="B42" s="126"/>
      <c r="C42" s="18" t="s">
        <v>36</v>
      </c>
      <c r="D42" s="122"/>
      <c r="E42" s="18" t="s">
        <v>28</v>
      </c>
      <c r="F42" s="18"/>
      <c r="G42" s="17" t="s">
        <v>1</v>
      </c>
      <c r="H42" s="18"/>
      <c r="I42" s="24" t="s">
        <v>9</v>
      </c>
    </row>
    <row r="43" spans="2:13" ht="22.05" customHeight="1" x14ac:dyDescent="0.3">
      <c r="B43" s="126"/>
      <c r="C43" s="123" t="s">
        <v>38</v>
      </c>
      <c r="D43" s="123" t="s">
        <v>31</v>
      </c>
      <c r="E43" s="19" t="s">
        <v>34</v>
      </c>
      <c r="F43" s="19"/>
      <c r="G43" s="17" t="s">
        <v>1</v>
      </c>
      <c r="H43" s="19"/>
      <c r="I43" s="25" t="s">
        <v>4</v>
      </c>
    </row>
    <row r="44" spans="2:13" ht="22.05" customHeight="1" thickBot="1" x14ac:dyDescent="0.35">
      <c r="B44" s="127"/>
      <c r="C44" s="124"/>
      <c r="D44" s="124"/>
      <c r="E44" s="26" t="s">
        <v>33</v>
      </c>
      <c r="F44" s="26"/>
      <c r="G44" s="27" t="s">
        <v>1</v>
      </c>
      <c r="H44" s="26"/>
      <c r="I44" s="28" t="s">
        <v>25</v>
      </c>
    </row>
    <row r="45" spans="2:13" x14ac:dyDescent="0.3">
      <c r="I45" s="39" t="s">
        <v>152</v>
      </c>
    </row>
  </sheetData>
  <mergeCells count="31">
    <mergeCell ref="B4:B9"/>
    <mergeCell ref="B11:B16"/>
    <mergeCell ref="D18:D19"/>
    <mergeCell ref="D20:D21"/>
    <mergeCell ref="D6:D7"/>
    <mergeCell ref="D4:D5"/>
    <mergeCell ref="D8:D9"/>
    <mergeCell ref="C8:C9"/>
    <mergeCell ref="D11:D12"/>
    <mergeCell ref="D13:D14"/>
    <mergeCell ref="D15:D16"/>
    <mergeCell ref="B18:B23"/>
    <mergeCell ref="B39:B44"/>
    <mergeCell ref="D29:D30"/>
    <mergeCell ref="C29:C30"/>
    <mergeCell ref="B25:B30"/>
    <mergeCell ref="D32:D33"/>
    <mergeCell ref="D34:D35"/>
    <mergeCell ref="D36:D37"/>
    <mergeCell ref="C36:C37"/>
    <mergeCell ref="B32:B37"/>
    <mergeCell ref="C2:H2"/>
    <mergeCell ref="D39:D40"/>
    <mergeCell ref="D41:D42"/>
    <mergeCell ref="D43:D44"/>
    <mergeCell ref="C43:C44"/>
    <mergeCell ref="D22:D23"/>
    <mergeCell ref="C22:C23"/>
    <mergeCell ref="D25:D26"/>
    <mergeCell ref="D27:D28"/>
    <mergeCell ref="C15:C16"/>
  </mergeCells>
  <phoneticPr fontId="6" type="noConversion"/>
  <printOptions horizontalCentered="1" verticalCentered="1"/>
  <pageMargins left="0.70866141732283472" right="0.70866141732283472" top="0.39370078740157483" bottom="0.39370078740157483" header="0.31496062992125984" footer="0.31496062992125984"/>
  <pageSetup paperSize="9" scale="6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024FE-AF77-4851-8660-7CB210572B50}">
  <sheetPr filterMode="1"/>
  <dimension ref="A1:W79"/>
  <sheetViews>
    <sheetView tabSelected="1" view="pageBreakPreview" topLeftCell="A19" zoomScale="50" zoomScaleNormal="50" zoomScaleSheetLayoutView="50" workbookViewId="0">
      <selection activeCell="A41" sqref="A41"/>
    </sheetView>
  </sheetViews>
  <sheetFormatPr baseColWidth="10" defaultRowHeight="25.8" x14ac:dyDescent="0.5"/>
  <cols>
    <col min="1" max="1" width="6.6640625" customWidth="1"/>
    <col min="2" max="2" width="7.5546875" customWidth="1"/>
    <col min="3" max="3" width="38.21875" style="48" customWidth="1"/>
    <col min="4" max="4" width="41.21875" style="48" customWidth="1"/>
    <col min="5" max="5" width="66.21875" style="49" customWidth="1"/>
    <col min="6" max="7" width="15.77734375" style="42" customWidth="1"/>
    <col min="8" max="11" width="15.77734375" style="43" customWidth="1"/>
    <col min="12" max="13" width="20.77734375" style="42" customWidth="1"/>
  </cols>
  <sheetData>
    <row r="1" spans="1:23" ht="16.95" customHeight="1" x14ac:dyDescent="0.3">
      <c r="A1" s="99" t="s">
        <v>154</v>
      </c>
      <c r="B1" s="100"/>
      <c r="C1" s="100"/>
      <c r="D1" s="105" t="s">
        <v>10</v>
      </c>
      <c r="E1" s="105"/>
      <c r="F1" s="105"/>
      <c r="G1" s="105"/>
      <c r="H1" s="105"/>
      <c r="I1" s="105"/>
      <c r="J1" s="105"/>
      <c r="K1" s="108" t="s">
        <v>153</v>
      </c>
      <c r="L1" s="108"/>
      <c r="M1" s="109"/>
    </row>
    <row r="2" spans="1:23" ht="16.95" customHeight="1" x14ac:dyDescent="0.3">
      <c r="A2" s="101"/>
      <c r="B2" s="102"/>
      <c r="C2" s="102"/>
      <c r="D2" s="106"/>
      <c r="E2" s="106"/>
      <c r="F2" s="106"/>
      <c r="G2" s="106"/>
      <c r="H2" s="106"/>
      <c r="I2" s="106"/>
      <c r="J2" s="106"/>
      <c r="K2" s="110"/>
      <c r="L2" s="110"/>
      <c r="M2" s="111"/>
    </row>
    <row r="3" spans="1:23" ht="16.95" customHeight="1" x14ac:dyDescent="0.3">
      <c r="A3" s="101"/>
      <c r="B3" s="102"/>
      <c r="C3" s="102"/>
      <c r="D3" s="106"/>
      <c r="E3" s="106"/>
      <c r="F3" s="106"/>
      <c r="G3" s="106"/>
      <c r="H3" s="106"/>
      <c r="I3" s="106"/>
      <c r="J3" s="106"/>
      <c r="K3" s="110"/>
      <c r="L3" s="110"/>
      <c r="M3" s="111"/>
    </row>
    <row r="4" spans="1:23" ht="126" customHeight="1" thickBot="1" x14ac:dyDescent="0.35">
      <c r="A4" s="103"/>
      <c r="B4" s="104"/>
      <c r="C4" s="104"/>
      <c r="D4" s="107"/>
      <c r="E4" s="107"/>
      <c r="F4" s="107"/>
      <c r="G4" s="107"/>
      <c r="H4" s="107"/>
      <c r="I4" s="107"/>
      <c r="J4" s="107"/>
      <c r="K4" s="112"/>
      <c r="L4" s="112"/>
      <c r="M4" s="113"/>
    </row>
    <row r="5" spans="1:23" s="5" customFormat="1" ht="153" customHeight="1" thickBot="1" x14ac:dyDescent="0.35">
      <c r="A5" s="114" t="s">
        <v>11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6"/>
      <c r="Q5" s="6"/>
    </row>
    <row r="6" spans="1:23" s="1" customFormat="1" x14ac:dyDescent="0.3">
      <c r="A6" s="12"/>
      <c r="C6" s="65"/>
      <c r="D6" s="65"/>
      <c r="E6" s="66"/>
      <c r="F6" s="42">
        <v>1</v>
      </c>
      <c r="G6" s="42">
        <v>2</v>
      </c>
      <c r="H6" s="42">
        <v>3</v>
      </c>
      <c r="I6" s="42">
        <v>4</v>
      </c>
      <c r="J6" s="42">
        <v>5</v>
      </c>
      <c r="K6" s="42">
        <v>6</v>
      </c>
      <c r="L6" s="42"/>
      <c r="M6" s="46"/>
    </row>
    <row r="7" spans="1:23" s="7" customFormat="1" ht="135" customHeight="1" x14ac:dyDescent="0.3">
      <c r="A7" s="84"/>
      <c r="C7" s="65"/>
      <c r="D7" s="65"/>
      <c r="E7" s="54" t="s">
        <v>13</v>
      </c>
      <c r="F7" s="44" t="s">
        <v>46</v>
      </c>
      <c r="G7" s="44" t="s">
        <v>47</v>
      </c>
      <c r="H7" s="44" t="s">
        <v>48</v>
      </c>
      <c r="I7" s="44" t="s">
        <v>49</v>
      </c>
      <c r="J7" s="44" t="s">
        <v>50</v>
      </c>
      <c r="K7" s="44" t="s">
        <v>51</v>
      </c>
      <c r="L7" s="54" t="s">
        <v>14</v>
      </c>
      <c r="M7" s="55" t="s">
        <v>15</v>
      </c>
      <c r="Q7" s="1"/>
      <c r="R7" s="1"/>
      <c r="W7" s="56"/>
    </row>
    <row r="8" spans="1:23" s="4" customFormat="1" ht="60" customHeight="1" x14ac:dyDescent="0.3">
      <c r="A8" s="89"/>
      <c r="B8" s="90"/>
      <c r="C8" s="91"/>
      <c r="D8" s="92">
        <v>1</v>
      </c>
      <c r="E8" s="85" t="s">
        <v>3</v>
      </c>
      <c r="F8" s="76">
        <v>811</v>
      </c>
      <c r="G8" s="76">
        <v>809</v>
      </c>
      <c r="H8" s="77"/>
      <c r="I8" s="77"/>
      <c r="J8" s="77"/>
      <c r="K8" s="77"/>
      <c r="L8" s="76">
        <f t="shared" ref="L8:L18" si="0">SUM(F8:K8)</f>
        <v>1620</v>
      </c>
      <c r="M8" s="79">
        <f t="shared" ref="M8:M18" si="1">AVERAGE(F8:K8)</f>
        <v>810</v>
      </c>
      <c r="Q8" s="7"/>
      <c r="R8" s="7"/>
    </row>
    <row r="9" spans="1:23" s="4" customFormat="1" ht="60" customHeight="1" x14ac:dyDescent="0.3">
      <c r="A9" s="8"/>
      <c r="C9" s="67"/>
      <c r="D9" s="93">
        <v>2</v>
      </c>
      <c r="E9" s="85" t="s">
        <v>128</v>
      </c>
      <c r="F9" s="76">
        <v>784</v>
      </c>
      <c r="G9" s="76">
        <v>794</v>
      </c>
      <c r="H9" s="77"/>
      <c r="I9" s="77"/>
      <c r="J9" s="77"/>
      <c r="K9" s="77"/>
      <c r="L9" s="76">
        <f t="shared" si="0"/>
        <v>1578</v>
      </c>
      <c r="M9" s="79">
        <f t="shared" si="1"/>
        <v>789</v>
      </c>
    </row>
    <row r="10" spans="1:23" s="4" customFormat="1" ht="60" customHeight="1" x14ac:dyDescent="0.3">
      <c r="A10" s="8"/>
      <c r="C10" s="67"/>
      <c r="D10" s="93">
        <v>3</v>
      </c>
      <c r="E10" s="85" t="s">
        <v>34</v>
      </c>
      <c r="F10" s="76">
        <v>782</v>
      </c>
      <c r="G10" s="76">
        <v>791</v>
      </c>
      <c r="H10" s="77"/>
      <c r="I10" s="77"/>
      <c r="J10" s="77"/>
      <c r="K10" s="77"/>
      <c r="L10" s="76">
        <f t="shared" si="0"/>
        <v>1573</v>
      </c>
      <c r="M10" s="79">
        <f t="shared" si="1"/>
        <v>786.5</v>
      </c>
    </row>
    <row r="11" spans="1:23" s="4" customFormat="1" ht="60" customHeight="1" x14ac:dyDescent="0.3">
      <c r="A11" s="8"/>
      <c r="C11" s="67"/>
      <c r="D11" s="93">
        <v>4</v>
      </c>
      <c r="E11" s="85" t="s">
        <v>94</v>
      </c>
      <c r="F11" s="76">
        <v>777</v>
      </c>
      <c r="G11" s="76">
        <v>786</v>
      </c>
      <c r="H11" s="77"/>
      <c r="I11" s="77"/>
      <c r="J11" s="77"/>
      <c r="K11" s="77"/>
      <c r="L11" s="76">
        <f t="shared" si="0"/>
        <v>1563</v>
      </c>
      <c r="M11" s="79">
        <f t="shared" si="1"/>
        <v>781.5</v>
      </c>
    </row>
    <row r="12" spans="1:23" s="4" customFormat="1" ht="60" customHeight="1" x14ac:dyDescent="0.3">
      <c r="A12" s="8"/>
      <c r="C12" s="67"/>
      <c r="D12" s="93">
        <v>5</v>
      </c>
      <c r="E12" s="85" t="s">
        <v>8</v>
      </c>
      <c r="F12" s="76">
        <v>763</v>
      </c>
      <c r="G12" s="76">
        <v>766</v>
      </c>
      <c r="H12" s="77"/>
      <c r="I12" s="77"/>
      <c r="J12" s="77"/>
      <c r="K12" s="77"/>
      <c r="L12" s="76">
        <f t="shared" si="0"/>
        <v>1529</v>
      </c>
      <c r="M12" s="79">
        <f t="shared" si="1"/>
        <v>764.5</v>
      </c>
    </row>
    <row r="13" spans="1:23" s="4" customFormat="1" ht="60" customHeight="1" x14ac:dyDescent="0.3">
      <c r="A13" s="8"/>
      <c r="C13" s="67"/>
      <c r="D13" s="93">
        <v>6</v>
      </c>
      <c r="E13" s="85" t="s">
        <v>5</v>
      </c>
      <c r="F13" s="76">
        <v>754</v>
      </c>
      <c r="G13" s="76">
        <v>763</v>
      </c>
      <c r="H13" s="77"/>
      <c r="I13" s="77"/>
      <c r="J13" s="77"/>
      <c r="K13" s="77"/>
      <c r="L13" s="76">
        <f t="shared" si="0"/>
        <v>1517</v>
      </c>
      <c r="M13" s="79">
        <f t="shared" si="1"/>
        <v>758.5</v>
      </c>
    </row>
    <row r="14" spans="1:23" s="4" customFormat="1" ht="60" customHeight="1" x14ac:dyDescent="0.7">
      <c r="A14" s="8"/>
      <c r="C14" s="67"/>
      <c r="D14" s="93">
        <v>7</v>
      </c>
      <c r="E14" s="85" t="s">
        <v>121</v>
      </c>
      <c r="F14" s="76">
        <v>755</v>
      </c>
      <c r="G14" s="76">
        <v>755</v>
      </c>
      <c r="H14" s="78"/>
      <c r="I14" s="78"/>
      <c r="J14" s="78"/>
      <c r="K14" s="78"/>
      <c r="L14" s="76">
        <f t="shared" si="0"/>
        <v>1510</v>
      </c>
      <c r="M14" s="79">
        <f t="shared" si="1"/>
        <v>755</v>
      </c>
    </row>
    <row r="15" spans="1:23" s="4" customFormat="1" ht="60" customHeight="1" x14ac:dyDescent="0.3">
      <c r="A15" s="8"/>
      <c r="C15" s="67"/>
      <c r="D15" s="93">
        <v>8</v>
      </c>
      <c r="E15" s="85" t="s">
        <v>16</v>
      </c>
      <c r="F15" s="76">
        <v>742</v>
      </c>
      <c r="G15" s="76">
        <v>756</v>
      </c>
      <c r="H15" s="77"/>
      <c r="I15" s="77"/>
      <c r="J15" s="77"/>
      <c r="K15" s="77"/>
      <c r="L15" s="76">
        <f t="shared" si="0"/>
        <v>1498</v>
      </c>
      <c r="M15" s="79">
        <f t="shared" si="1"/>
        <v>749</v>
      </c>
    </row>
    <row r="16" spans="1:23" s="4" customFormat="1" ht="60" customHeight="1" x14ac:dyDescent="0.3">
      <c r="A16" s="8"/>
      <c r="C16" s="67"/>
      <c r="D16" s="93">
        <v>9</v>
      </c>
      <c r="E16" s="85" t="s">
        <v>6</v>
      </c>
      <c r="F16" s="76">
        <v>713</v>
      </c>
      <c r="G16" s="76">
        <v>716</v>
      </c>
      <c r="H16" s="77"/>
      <c r="I16" s="77"/>
      <c r="J16" s="77"/>
      <c r="K16" s="77"/>
      <c r="L16" s="76">
        <f t="shared" si="0"/>
        <v>1429</v>
      </c>
      <c r="M16" s="79">
        <f t="shared" si="1"/>
        <v>714.5</v>
      </c>
    </row>
    <row r="17" spans="1:13" s="4" customFormat="1" ht="60" customHeight="1" x14ac:dyDescent="0.3">
      <c r="A17" s="8"/>
      <c r="C17" s="67"/>
      <c r="D17" s="93">
        <v>10</v>
      </c>
      <c r="E17" s="85" t="s">
        <v>7</v>
      </c>
      <c r="F17" s="76">
        <v>691</v>
      </c>
      <c r="G17" s="76">
        <v>706</v>
      </c>
      <c r="H17" s="77"/>
      <c r="I17" s="77"/>
      <c r="J17" s="77"/>
      <c r="K17" s="77"/>
      <c r="L17" s="76">
        <f t="shared" si="0"/>
        <v>1397</v>
      </c>
      <c r="M17" s="79">
        <f t="shared" si="1"/>
        <v>698.5</v>
      </c>
    </row>
    <row r="18" spans="1:13" ht="60" customHeight="1" x14ac:dyDescent="0.3">
      <c r="A18" s="86"/>
      <c r="B18" s="87"/>
      <c r="C18" s="88"/>
      <c r="D18" s="94">
        <v>11</v>
      </c>
      <c r="E18" s="85" t="s">
        <v>52</v>
      </c>
      <c r="F18" s="76">
        <v>669</v>
      </c>
      <c r="G18" s="76">
        <v>673</v>
      </c>
      <c r="H18" s="77"/>
      <c r="I18" s="77"/>
      <c r="J18" s="77"/>
      <c r="K18" s="77"/>
      <c r="L18" s="76">
        <f t="shared" si="0"/>
        <v>1342</v>
      </c>
      <c r="M18" s="79">
        <f t="shared" si="1"/>
        <v>671</v>
      </c>
    </row>
    <row r="19" spans="1:13" ht="60" customHeight="1" thickBot="1" x14ac:dyDescent="0.55000000000000004">
      <c r="A19" s="9"/>
      <c r="B19" s="10"/>
      <c r="C19" s="68"/>
      <c r="D19" s="68"/>
      <c r="E19" s="69"/>
      <c r="F19" s="70"/>
      <c r="G19" s="70"/>
      <c r="H19" s="45"/>
      <c r="I19" s="45"/>
      <c r="J19" s="45"/>
      <c r="K19" s="45"/>
      <c r="L19" s="70"/>
      <c r="M19" s="51"/>
    </row>
    <row r="20" spans="1:13" ht="138" customHeight="1" thickBot="1" x14ac:dyDescent="0.35">
      <c r="A20" s="114" t="s">
        <v>17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6"/>
    </row>
    <row r="21" spans="1:13" x14ac:dyDescent="0.5">
      <c r="A21" s="2"/>
      <c r="M21" s="46"/>
    </row>
    <row r="22" spans="1:13" ht="129.6" thickBot="1" x14ac:dyDescent="0.35">
      <c r="A22" s="11" t="s">
        <v>12</v>
      </c>
      <c r="B22" s="7"/>
      <c r="C22" s="53" t="s">
        <v>18</v>
      </c>
      <c r="D22" s="53" t="s">
        <v>19</v>
      </c>
      <c r="E22" s="54" t="s">
        <v>13</v>
      </c>
      <c r="F22" s="44" t="s">
        <v>46</v>
      </c>
      <c r="G22" s="44" t="s">
        <v>47</v>
      </c>
      <c r="H22" s="44" t="s">
        <v>48</v>
      </c>
      <c r="I22" s="44" t="s">
        <v>49</v>
      </c>
      <c r="J22" s="44" t="s">
        <v>50</v>
      </c>
      <c r="K22" s="44" t="s">
        <v>51</v>
      </c>
      <c r="L22" s="54" t="s">
        <v>14</v>
      </c>
      <c r="M22" s="55" t="s">
        <v>15</v>
      </c>
    </row>
    <row r="23" spans="1:13" x14ac:dyDescent="0.5">
      <c r="A23" s="57"/>
      <c r="B23" s="58"/>
      <c r="C23" s="59"/>
      <c r="D23" s="59"/>
      <c r="E23" s="60"/>
      <c r="F23" s="41"/>
      <c r="G23" s="41"/>
      <c r="H23" s="61"/>
      <c r="I23" s="61"/>
      <c r="J23" s="61"/>
      <c r="K23" s="61"/>
      <c r="L23" s="41"/>
      <c r="M23" s="62"/>
    </row>
    <row r="24" spans="1:13" ht="45" customHeight="1" x14ac:dyDescent="0.7">
      <c r="A24" s="3">
        <v>1</v>
      </c>
      <c r="B24" s="63"/>
      <c r="C24" s="74" t="s">
        <v>55</v>
      </c>
      <c r="D24" s="74" t="s">
        <v>115</v>
      </c>
      <c r="E24" s="72" t="s">
        <v>129</v>
      </c>
      <c r="F24" s="76">
        <v>272</v>
      </c>
      <c r="G24" s="76">
        <v>277</v>
      </c>
      <c r="H24" s="78"/>
      <c r="I24" s="78"/>
      <c r="J24" s="78"/>
      <c r="K24" s="78"/>
      <c r="L24" s="76">
        <f>SUM(F24:K24)</f>
        <v>549</v>
      </c>
      <c r="M24" s="71">
        <f t="shared" ref="M24:M55" si="2">AVERAGE(F24:K24)</f>
        <v>274.5</v>
      </c>
    </row>
    <row r="25" spans="1:13" ht="45" customHeight="1" x14ac:dyDescent="0.7">
      <c r="A25" s="3">
        <v>2</v>
      </c>
      <c r="B25" s="63"/>
      <c r="C25" s="74" t="s">
        <v>135</v>
      </c>
      <c r="D25" s="74" t="s">
        <v>136</v>
      </c>
      <c r="E25" s="72" t="s">
        <v>3</v>
      </c>
      <c r="F25" s="76">
        <v>274</v>
      </c>
      <c r="G25" s="76">
        <v>265</v>
      </c>
      <c r="H25" s="78"/>
      <c r="I25" s="78"/>
      <c r="J25" s="78"/>
      <c r="K25" s="78"/>
      <c r="L25" s="76">
        <f>SUM(F25:K25)</f>
        <v>539</v>
      </c>
      <c r="M25" s="71">
        <f t="shared" si="2"/>
        <v>269.5</v>
      </c>
    </row>
    <row r="26" spans="1:13" ht="45" customHeight="1" x14ac:dyDescent="0.7">
      <c r="A26" s="3">
        <v>3</v>
      </c>
      <c r="B26" s="63"/>
      <c r="C26" s="74" t="s">
        <v>140</v>
      </c>
      <c r="D26" s="74" t="s">
        <v>141</v>
      </c>
      <c r="E26" s="72" t="s">
        <v>3</v>
      </c>
      <c r="F26" s="76">
        <v>269</v>
      </c>
      <c r="G26" s="76">
        <v>269</v>
      </c>
      <c r="H26" s="78"/>
      <c r="I26" s="78"/>
      <c r="J26" s="78"/>
      <c r="K26" s="78"/>
      <c r="L26" s="76">
        <f>SUM(F26:K26)</f>
        <v>538</v>
      </c>
      <c r="M26" s="71">
        <f t="shared" si="2"/>
        <v>269</v>
      </c>
    </row>
    <row r="27" spans="1:13" ht="45" customHeight="1" x14ac:dyDescent="0.7">
      <c r="A27" s="3">
        <v>4</v>
      </c>
      <c r="B27" s="95" t="s">
        <v>132</v>
      </c>
      <c r="C27" s="74" t="s">
        <v>133</v>
      </c>
      <c r="D27" s="74" t="s">
        <v>134</v>
      </c>
      <c r="E27" s="72" t="s">
        <v>3</v>
      </c>
      <c r="F27" s="76">
        <v>265</v>
      </c>
      <c r="G27" s="76">
        <v>270</v>
      </c>
      <c r="H27" s="78"/>
      <c r="I27" s="78"/>
      <c r="J27" s="78"/>
      <c r="K27" s="78"/>
      <c r="L27" s="76">
        <f>SUM(F27:K27)</f>
        <v>535</v>
      </c>
      <c r="M27" s="71">
        <f t="shared" si="2"/>
        <v>267.5</v>
      </c>
    </row>
    <row r="28" spans="1:13" ht="45" customHeight="1" x14ac:dyDescent="0.7">
      <c r="A28" s="3">
        <v>5</v>
      </c>
      <c r="B28" s="63"/>
      <c r="C28" s="74" t="s">
        <v>138</v>
      </c>
      <c r="D28" s="74" t="s">
        <v>96</v>
      </c>
      <c r="E28" s="72" t="s">
        <v>3</v>
      </c>
      <c r="F28" s="76">
        <v>264</v>
      </c>
      <c r="G28" s="76">
        <v>270</v>
      </c>
      <c r="H28" s="78"/>
      <c r="I28" s="78"/>
      <c r="J28" s="78"/>
      <c r="K28" s="78"/>
      <c r="L28" s="76">
        <f>SUBTOTAL(9,F28:K28)</f>
        <v>534</v>
      </c>
      <c r="M28" s="71">
        <f t="shared" si="2"/>
        <v>267</v>
      </c>
    </row>
    <row r="29" spans="1:13" ht="45" customHeight="1" x14ac:dyDescent="0.7">
      <c r="A29" s="3">
        <v>6</v>
      </c>
      <c r="B29" s="63"/>
      <c r="C29" s="74" t="s">
        <v>55</v>
      </c>
      <c r="D29" s="74" t="s">
        <v>56</v>
      </c>
      <c r="E29" s="72" t="s">
        <v>34</v>
      </c>
      <c r="F29" s="76">
        <v>268</v>
      </c>
      <c r="G29" s="76">
        <v>266</v>
      </c>
      <c r="H29" s="78"/>
      <c r="I29" s="78"/>
      <c r="J29" s="78"/>
      <c r="K29" s="78"/>
      <c r="L29" s="76">
        <f t="shared" ref="L29:L60" si="3">SUM(F29:K29)</f>
        <v>534</v>
      </c>
      <c r="M29" s="71">
        <f t="shared" si="2"/>
        <v>267</v>
      </c>
    </row>
    <row r="30" spans="1:13" ht="45" customHeight="1" x14ac:dyDescent="0.7">
      <c r="A30" s="3">
        <v>7</v>
      </c>
      <c r="B30" s="63"/>
      <c r="C30" s="74" t="s">
        <v>144</v>
      </c>
      <c r="D30" s="74" t="s">
        <v>145</v>
      </c>
      <c r="E30" s="72" t="s">
        <v>20</v>
      </c>
      <c r="F30" s="76">
        <v>266</v>
      </c>
      <c r="G30" s="76">
        <v>265</v>
      </c>
      <c r="H30" s="78"/>
      <c r="I30" s="78"/>
      <c r="J30" s="78"/>
      <c r="K30" s="78"/>
      <c r="L30" s="76">
        <f t="shared" si="3"/>
        <v>531</v>
      </c>
      <c r="M30" s="71">
        <f t="shared" si="2"/>
        <v>265.5</v>
      </c>
    </row>
    <row r="31" spans="1:13" ht="45" customHeight="1" x14ac:dyDescent="0.7">
      <c r="A31" s="3">
        <v>8</v>
      </c>
      <c r="B31" s="63"/>
      <c r="C31" s="74" t="s">
        <v>67</v>
      </c>
      <c r="D31" s="74" t="s">
        <v>96</v>
      </c>
      <c r="E31" s="72" t="s">
        <v>94</v>
      </c>
      <c r="F31" s="76">
        <v>266</v>
      </c>
      <c r="G31" s="76">
        <v>264</v>
      </c>
      <c r="H31" s="78"/>
      <c r="I31" s="78"/>
      <c r="J31" s="78"/>
      <c r="K31" s="78"/>
      <c r="L31" s="76">
        <f t="shared" si="3"/>
        <v>530</v>
      </c>
      <c r="M31" s="71">
        <f t="shared" si="2"/>
        <v>265</v>
      </c>
    </row>
    <row r="32" spans="1:13" ht="45" customHeight="1" x14ac:dyDescent="0.7">
      <c r="A32" s="3">
        <v>9</v>
      </c>
      <c r="B32" s="63"/>
      <c r="C32" s="74" t="s">
        <v>80</v>
      </c>
      <c r="D32" s="74" t="s">
        <v>81</v>
      </c>
      <c r="E32" s="72" t="s">
        <v>5</v>
      </c>
      <c r="F32" s="76">
        <v>264</v>
      </c>
      <c r="G32" s="76">
        <v>265</v>
      </c>
      <c r="H32" s="78"/>
      <c r="I32" s="78"/>
      <c r="J32" s="78"/>
      <c r="K32" s="78"/>
      <c r="L32" s="76">
        <f t="shared" si="3"/>
        <v>529</v>
      </c>
      <c r="M32" s="71">
        <f t="shared" si="2"/>
        <v>264.5</v>
      </c>
    </row>
    <row r="33" spans="1:19" ht="45" customHeight="1" x14ac:dyDescent="0.7">
      <c r="A33" s="3">
        <v>10</v>
      </c>
      <c r="B33" s="63"/>
      <c r="C33" s="74" t="s">
        <v>135</v>
      </c>
      <c r="D33" s="74" t="s">
        <v>137</v>
      </c>
      <c r="E33" s="72" t="s">
        <v>3</v>
      </c>
      <c r="F33" s="76">
        <v>268</v>
      </c>
      <c r="G33" s="76">
        <v>259</v>
      </c>
      <c r="H33" s="78"/>
      <c r="I33" s="78"/>
      <c r="J33" s="78"/>
      <c r="K33" s="78"/>
      <c r="L33" s="76">
        <f t="shared" si="3"/>
        <v>527</v>
      </c>
      <c r="M33" s="71">
        <f t="shared" si="2"/>
        <v>263.5</v>
      </c>
    </row>
    <row r="34" spans="1:19" ht="45" customHeight="1" x14ac:dyDescent="0.7">
      <c r="A34" s="3">
        <v>11</v>
      </c>
      <c r="B34" s="63"/>
      <c r="C34" s="74" t="s">
        <v>101</v>
      </c>
      <c r="D34" s="74" t="s">
        <v>102</v>
      </c>
      <c r="E34" s="72" t="s">
        <v>94</v>
      </c>
      <c r="F34" s="76">
        <v>260</v>
      </c>
      <c r="G34" s="76">
        <v>264</v>
      </c>
      <c r="H34" s="78"/>
      <c r="I34" s="78"/>
      <c r="J34" s="78"/>
      <c r="K34" s="78"/>
      <c r="L34" s="76">
        <f t="shared" si="3"/>
        <v>524</v>
      </c>
      <c r="M34" s="71">
        <f t="shared" si="2"/>
        <v>262</v>
      </c>
    </row>
    <row r="35" spans="1:19" ht="45" customHeight="1" x14ac:dyDescent="0.7">
      <c r="A35" s="3">
        <v>12</v>
      </c>
      <c r="B35" s="64"/>
      <c r="C35" s="74" t="s">
        <v>130</v>
      </c>
      <c r="D35" s="74" t="s">
        <v>131</v>
      </c>
      <c r="E35" s="72" t="s">
        <v>3</v>
      </c>
      <c r="F35" s="76">
        <v>253</v>
      </c>
      <c r="G35" s="76">
        <v>270</v>
      </c>
      <c r="H35" s="78"/>
      <c r="I35" s="78"/>
      <c r="J35" s="78"/>
      <c r="K35" s="78"/>
      <c r="L35" s="76">
        <f t="shared" si="3"/>
        <v>523</v>
      </c>
      <c r="M35" s="71">
        <f t="shared" si="2"/>
        <v>261.5</v>
      </c>
    </row>
    <row r="36" spans="1:19" ht="45" customHeight="1" x14ac:dyDescent="0.7">
      <c r="A36" s="3">
        <v>13</v>
      </c>
      <c r="B36" s="63"/>
      <c r="C36" s="74" t="s">
        <v>123</v>
      </c>
      <c r="D36" s="74" t="s">
        <v>74</v>
      </c>
      <c r="E36" s="72" t="s">
        <v>33</v>
      </c>
      <c r="F36" s="76">
        <v>257</v>
      </c>
      <c r="G36" s="76">
        <v>263</v>
      </c>
      <c r="H36" s="78"/>
      <c r="I36" s="78"/>
      <c r="J36" s="78"/>
      <c r="K36" s="78"/>
      <c r="L36" s="76">
        <f t="shared" si="3"/>
        <v>520</v>
      </c>
      <c r="M36" s="71">
        <f t="shared" si="2"/>
        <v>260</v>
      </c>
    </row>
    <row r="37" spans="1:19" ht="45" customHeight="1" x14ac:dyDescent="0.7">
      <c r="A37" s="3">
        <v>14</v>
      </c>
      <c r="B37" s="63"/>
      <c r="C37" s="74" t="s">
        <v>55</v>
      </c>
      <c r="D37" s="74" t="s">
        <v>114</v>
      </c>
      <c r="E37" s="72" t="s">
        <v>129</v>
      </c>
      <c r="F37" s="76">
        <v>258</v>
      </c>
      <c r="G37" s="76">
        <v>260</v>
      </c>
      <c r="H37" s="78"/>
      <c r="I37" s="78"/>
      <c r="J37" s="78"/>
      <c r="K37" s="78"/>
      <c r="L37" s="76">
        <f t="shared" si="3"/>
        <v>518</v>
      </c>
      <c r="M37" s="71">
        <f t="shared" si="2"/>
        <v>259</v>
      </c>
    </row>
    <row r="38" spans="1:19" ht="45" customHeight="1" x14ac:dyDescent="0.7">
      <c r="A38" s="3">
        <v>15</v>
      </c>
      <c r="B38" s="63"/>
      <c r="C38" s="74" t="s">
        <v>57</v>
      </c>
      <c r="D38" s="74" t="s">
        <v>58</v>
      </c>
      <c r="E38" s="72" t="s">
        <v>34</v>
      </c>
      <c r="F38" s="76">
        <v>265</v>
      </c>
      <c r="G38" s="76">
        <v>252</v>
      </c>
      <c r="H38" s="78"/>
      <c r="I38" s="78"/>
      <c r="J38" s="78"/>
      <c r="K38" s="78"/>
      <c r="L38" s="76">
        <f t="shared" si="3"/>
        <v>517</v>
      </c>
      <c r="M38" s="71">
        <f t="shared" si="2"/>
        <v>258.5</v>
      </c>
    </row>
    <row r="39" spans="1:19" ht="45" customHeight="1" x14ac:dyDescent="0.7">
      <c r="A39" s="3">
        <v>16</v>
      </c>
      <c r="B39" s="63"/>
      <c r="C39" s="74" t="s">
        <v>82</v>
      </c>
      <c r="D39" s="74" t="s">
        <v>83</v>
      </c>
      <c r="E39" s="72" t="s">
        <v>5</v>
      </c>
      <c r="F39" s="76">
        <v>250</v>
      </c>
      <c r="G39" s="76">
        <v>263</v>
      </c>
      <c r="H39" s="78"/>
      <c r="I39" s="78"/>
      <c r="J39" s="78"/>
      <c r="K39" s="78"/>
      <c r="L39" s="76">
        <f t="shared" si="3"/>
        <v>513</v>
      </c>
      <c r="M39" s="71">
        <f t="shared" si="2"/>
        <v>256.5</v>
      </c>
    </row>
    <row r="40" spans="1:19" ht="45" customHeight="1" x14ac:dyDescent="0.7">
      <c r="A40" s="3">
        <v>17</v>
      </c>
      <c r="B40" s="63"/>
      <c r="C40" s="74" t="s">
        <v>119</v>
      </c>
      <c r="D40" s="74" t="s">
        <v>120</v>
      </c>
      <c r="E40" s="72" t="s">
        <v>129</v>
      </c>
      <c r="F40" s="76">
        <v>254</v>
      </c>
      <c r="G40" s="76">
        <v>257</v>
      </c>
      <c r="H40" s="78"/>
      <c r="I40" s="78"/>
      <c r="J40" s="78"/>
      <c r="K40" s="78"/>
      <c r="L40" s="76">
        <f t="shared" si="3"/>
        <v>511</v>
      </c>
      <c r="M40" s="71">
        <f t="shared" si="2"/>
        <v>255.5</v>
      </c>
    </row>
    <row r="41" spans="1:19" ht="45" customHeight="1" x14ac:dyDescent="0.7">
      <c r="A41" s="3">
        <v>17</v>
      </c>
      <c r="B41" s="63"/>
      <c r="C41" s="74" t="s">
        <v>107</v>
      </c>
      <c r="D41" s="74" t="s">
        <v>102</v>
      </c>
      <c r="E41" s="72" t="s">
        <v>105</v>
      </c>
      <c r="F41" s="76">
        <v>254</v>
      </c>
      <c r="G41" s="76">
        <v>257</v>
      </c>
      <c r="H41" s="78"/>
      <c r="I41" s="78"/>
      <c r="J41" s="78"/>
      <c r="K41" s="78"/>
      <c r="L41" s="76">
        <f t="shared" si="3"/>
        <v>511</v>
      </c>
      <c r="M41" s="71">
        <f t="shared" si="2"/>
        <v>255.5</v>
      </c>
      <c r="S41" s="72"/>
    </row>
    <row r="42" spans="1:19" ht="45" customHeight="1" x14ac:dyDescent="0.7">
      <c r="A42" s="3">
        <v>19</v>
      </c>
      <c r="B42" s="63"/>
      <c r="C42" s="74" t="s">
        <v>103</v>
      </c>
      <c r="D42" s="74" t="s">
        <v>104</v>
      </c>
      <c r="E42" s="72" t="s">
        <v>94</v>
      </c>
      <c r="F42" s="76">
        <v>251</v>
      </c>
      <c r="G42" s="76">
        <v>258</v>
      </c>
      <c r="H42" s="78"/>
      <c r="I42" s="78"/>
      <c r="J42" s="78"/>
      <c r="K42" s="78"/>
      <c r="L42" s="76">
        <f t="shared" si="3"/>
        <v>509</v>
      </c>
      <c r="M42" s="71">
        <f t="shared" si="2"/>
        <v>254.5</v>
      </c>
    </row>
    <row r="43" spans="1:19" ht="45" customHeight="1" x14ac:dyDescent="0.7">
      <c r="A43" s="3">
        <v>20</v>
      </c>
      <c r="B43" s="63"/>
      <c r="C43" s="74" t="s">
        <v>122</v>
      </c>
      <c r="D43" s="74" t="s">
        <v>68</v>
      </c>
      <c r="E43" s="72" t="s">
        <v>33</v>
      </c>
      <c r="F43" s="76">
        <v>260</v>
      </c>
      <c r="G43" s="76">
        <v>246</v>
      </c>
      <c r="H43" s="78"/>
      <c r="I43" s="78"/>
      <c r="J43" s="78"/>
      <c r="K43" s="78"/>
      <c r="L43" s="76">
        <f t="shared" si="3"/>
        <v>506</v>
      </c>
      <c r="M43" s="71">
        <f t="shared" si="2"/>
        <v>253</v>
      </c>
    </row>
    <row r="44" spans="1:19" ht="45" customHeight="1" x14ac:dyDescent="0.7">
      <c r="A44" s="3">
        <v>21</v>
      </c>
      <c r="B44" s="63"/>
      <c r="C44" s="74" t="s">
        <v>150</v>
      </c>
      <c r="D44" s="74" t="s">
        <v>149</v>
      </c>
      <c r="E44" s="72" t="s">
        <v>20</v>
      </c>
      <c r="F44" s="76">
        <v>253</v>
      </c>
      <c r="G44" s="76">
        <v>248</v>
      </c>
      <c r="H44" s="78"/>
      <c r="I44" s="78"/>
      <c r="J44" s="78"/>
      <c r="K44" s="78"/>
      <c r="L44" s="76">
        <f t="shared" si="3"/>
        <v>501</v>
      </c>
      <c r="M44" s="71">
        <f t="shared" si="2"/>
        <v>250.5</v>
      </c>
    </row>
    <row r="45" spans="1:19" ht="45" customHeight="1" x14ac:dyDescent="0.7">
      <c r="A45" s="3">
        <v>22</v>
      </c>
      <c r="B45" s="63"/>
      <c r="C45" s="74" t="s">
        <v>106</v>
      </c>
      <c r="D45" s="74" t="s">
        <v>100</v>
      </c>
      <c r="E45" s="72" t="s">
        <v>105</v>
      </c>
      <c r="F45" s="76">
        <v>244</v>
      </c>
      <c r="G45" s="76">
        <v>254</v>
      </c>
      <c r="H45" s="78"/>
      <c r="I45" s="78"/>
      <c r="J45" s="78"/>
      <c r="K45" s="78"/>
      <c r="L45" s="76">
        <f t="shared" si="3"/>
        <v>498</v>
      </c>
      <c r="M45" s="71">
        <f t="shared" si="2"/>
        <v>249</v>
      </c>
    </row>
    <row r="46" spans="1:19" ht="45" customHeight="1" x14ac:dyDescent="0.7">
      <c r="A46" s="3">
        <v>23</v>
      </c>
      <c r="B46" s="63"/>
      <c r="C46" s="74" t="s">
        <v>99</v>
      </c>
      <c r="D46" s="74" t="s">
        <v>100</v>
      </c>
      <c r="E46" s="72" t="s">
        <v>94</v>
      </c>
      <c r="F46" s="76">
        <v>247</v>
      </c>
      <c r="G46" s="76">
        <v>250</v>
      </c>
      <c r="H46" s="78"/>
      <c r="I46" s="78"/>
      <c r="J46" s="78"/>
      <c r="K46" s="78"/>
      <c r="L46" s="76">
        <f t="shared" si="3"/>
        <v>497</v>
      </c>
      <c r="M46" s="71">
        <f t="shared" si="2"/>
        <v>248.5</v>
      </c>
    </row>
    <row r="47" spans="1:19" ht="45" customHeight="1" x14ac:dyDescent="0.7">
      <c r="A47" s="3">
        <v>24</v>
      </c>
      <c r="B47" s="63"/>
      <c r="C47" s="74" t="s">
        <v>63</v>
      </c>
      <c r="D47" s="74" t="s">
        <v>64</v>
      </c>
      <c r="E47" s="72" t="s">
        <v>6</v>
      </c>
      <c r="F47" s="76">
        <v>250</v>
      </c>
      <c r="G47" s="76">
        <v>246</v>
      </c>
      <c r="H47" s="78"/>
      <c r="I47" s="78"/>
      <c r="J47" s="78"/>
      <c r="K47" s="78"/>
      <c r="L47" s="76">
        <f t="shared" si="3"/>
        <v>496</v>
      </c>
      <c r="M47" s="71">
        <f t="shared" si="2"/>
        <v>248</v>
      </c>
    </row>
    <row r="48" spans="1:19" ht="45" customHeight="1" x14ac:dyDescent="0.7">
      <c r="A48" s="3">
        <v>25</v>
      </c>
      <c r="B48" s="63"/>
      <c r="C48" s="74" t="s">
        <v>142</v>
      </c>
      <c r="D48" s="74" t="s">
        <v>143</v>
      </c>
      <c r="E48" s="72" t="s">
        <v>20</v>
      </c>
      <c r="F48" s="76">
        <v>236</v>
      </c>
      <c r="G48" s="76">
        <v>253</v>
      </c>
      <c r="H48" s="78"/>
      <c r="I48" s="78"/>
      <c r="J48" s="78"/>
      <c r="K48" s="78"/>
      <c r="L48" s="76">
        <f t="shared" si="3"/>
        <v>489</v>
      </c>
      <c r="M48" s="71">
        <f t="shared" si="2"/>
        <v>244.5</v>
      </c>
    </row>
    <row r="49" spans="1:13" ht="45" customHeight="1" x14ac:dyDescent="0.7">
      <c r="A49" s="3">
        <v>26</v>
      </c>
      <c r="B49" s="63"/>
      <c r="C49" s="74" t="s">
        <v>111</v>
      </c>
      <c r="D49" s="74" t="s">
        <v>112</v>
      </c>
      <c r="E49" s="72" t="s">
        <v>105</v>
      </c>
      <c r="F49" s="76">
        <v>244</v>
      </c>
      <c r="G49" s="76">
        <v>244</v>
      </c>
      <c r="H49" s="78"/>
      <c r="I49" s="78"/>
      <c r="J49" s="78"/>
      <c r="K49" s="78"/>
      <c r="L49" s="76">
        <f t="shared" si="3"/>
        <v>488</v>
      </c>
      <c r="M49" s="71">
        <f t="shared" si="2"/>
        <v>244</v>
      </c>
    </row>
    <row r="50" spans="1:13" ht="45" customHeight="1" x14ac:dyDescent="0.7">
      <c r="A50" s="3">
        <v>27</v>
      </c>
      <c r="B50" s="63"/>
      <c r="C50" s="74" t="s">
        <v>59</v>
      </c>
      <c r="D50" s="74" t="s">
        <v>60</v>
      </c>
      <c r="E50" s="72" t="s">
        <v>34</v>
      </c>
      <c r="F50" s="76">
        <v>249</v>
      </c>
      <c r="G50" s="76">
        <v>236</v>
      </c>
      <c r="H50" s="78"/>
      <c r="I50" s="78"/>
      <c r="J50" s="78"/>
      <c r="K50" s="78"/>
      <c r="L50" s="76">
        <f t="shared" si="3"/>
        <v>485</v>
      </c>
      <c r="M50" s="71">
        <f t="shared" si="2"/>
        <v>242.5</v>
      </c>
    </row>
    <row r="51" spans="1:13" ht="45" customHeight="1" x14ac:dyDescent="0.7">
      <c r="A51" s="3">
        <v>28</v>
      </c>
      <c r="B51" s="63"/>
      <c r="C51" s="74" t="s">
        <v>71</v>
      </c>
      <c r="D51" s="74" t="s">
        <v>72</v>
      </c>
      <c r="E51" s="72" t="s">
        <v>28</v>
      </c>
      <c r="F51" s="76">
        <v>261</v>
      </c>
      <c r="G51" s="76">
        <v>224</v>
      </c>
      <c r="H51" s="78"/>
      <c r="I51" s="78"/>
      <c r="J51" s="78"/>
      <c r="K51" s="78"/>
      <c r="L51" s="76">
        <f t="shared" si="3"/>
        <v>485</v>
      </c>
      <c r="M51" s="71">
        <f t="shared" si="2"/>
        <v>242.5</v>
      </c>
    </row>
    <row r="52" spans="1:13" ht="45" customHeight="1" x14ac:dyDescent="0.7">
      <c r="A52" s="3">
        <v>29</v>
      </c>
      <c r="B52" s="63"/>
      <c r="C52" s="74" t="s">
        <v>124</v>
      </c>
      <c r="D52" s="74" t="s">
        <v>117</v>
      </c>
      <c r="E52" s="72" t="s">
        <v>33</v>
      </c>
      <c r="F52" s="76">
        <v>238</v>
      </c>
      <c r="G52" s="76">
        <v>246</v>
      </c>
      <c r="H52" s="78"/>
      <c r="I52" s="78"/>
      <c r="J52" s="78"/>
      <c r="K52" s="78"/>
      <c r="L52" s="76">
        <f t="shared" si="3"/>
        <v>484</v>
      </c>
      <c r="M52" s="71">
        <f t="shared" si="2"/>
        <v>242</v>
      </c>
    </row>
    <row r="53" spans="1:13" ht="45" customHeight="1" x14ac:dyDescent="0.7">
      <c r="A53" s="3">
        <v>30</v>
      </c>
      <c r="B53" s="63"/>
      <c r="C53" s="74" t="s">
        <v>118</v>
      </c>
      <c r="D53" s="74" t="s">
        <v>104</v>
      </c>
      <c r="E53" s="72" t="s">
        <v>129</v>
      </c>
      <c r="F53" s="76">
        <v>241</v>
      </c>
      <c r="G53" s="76">
        <v>239</v>
      </c>
      <c r="H53" s="78"/>
      <c r="I53" s="78"/>
      <c r="J53" s="78"/>
      <c r="K53" s="78"/>
      <c r="L53" s="76">
        <f t="shared" si="3"/>
        <v>480</v>
      </c>
      <c r="M53" s="71">
        <f t="shared" si="2"/>
        <v>240</v>
      </c>
    </row>
    <row r="54" spans="1:13" ht="45" customHeight="1" x14ac:dyDescent="0.7">
      <c r="A54" s="3">
        <v>31</v>
      </c>
      <c r="B54" s="63"/>
      <c r="C54" s="74" t="s">
        <v>146</v>
      </c>
      <c r="D54" s="74" t="s">
        <v>147</v>
      </c>
      <c r="E54" s="72" t="s">
        <v>20</v>
      </c>
      <c r="F54" s="76">
        <v>244</v>
      </c>
      <c r="G54" s="76">
        <v>234</v>
      </c>
      <c r="H54" s="78"/>
      <c r="I54" s="78"/>
      <c r="J54" s="78"/>
      <c r="K54" s="78"/>
      <c r="L54" s="76">
        <f t="shared" si="3"/>
        <v>478</v>
      </c>
      <c r="M54" s="71">
        <f t="shared" si="2"/>
        <v>239</v>
      </c>
    </row>
    <row r="55" spans="1:13" ht="45" customHeight="1" x14ac:dyDescent="0.7">
      <c r="A55" s="3">
        <v>32</v>
      </c>
      <c r="B55" s="63"/>
      <c r="C55" s="74" t="s">
        <v>84</v>
      </c>
      <c r="D55" s="74" t="s">
        <v>85</v>
      </c>
      <c r="E55" s="72" t="s">
        <v>5</v>
      </c>
      <c r="F55" s="76">
        <v>240</v>
      </c>
      <c r="G55" s="76">
        <v>235</v>
      </c>
      <c r="H55" s="78"/>
      <c r="I55" s="78"/>
      <c r="J55" s="78"/>
      <c r="K55" s="78"/>
      <c r="L55" s="76">
        <f t="shared" si="3"/>
        <v>475</v>
      </c>
      <c r="M55" s="71">
        <f t="shared" si="2"/>
        <v>237.5</v>
      </c>
    </row>
    <row r="56" spans="1:13" ht="45" customHeight="1" x14ac:dyDescent="0.7">
      <c r="A56" s="3">
        <v>33</v>
      </c>
      <c r="B56" s="63"/>
      <c r="C56" s="74" t="s">
        <v>125</v>
      </c>
      <c r="D56" s="74" t="s">
        <v>66</v>
      </c>
      <c r="E56" s="72" t="s">
        <v>33</v>
      </c>
      <c r="F56" s="76">
        <v>233</v>
      </c>
      <c r="G56" s="76">
        <v>241</v>
      </c>
      <c r="H56" s="78"/>
      <c r="I56" s="78"/>
      <c r="J56" s="78"/>
      <c r="K56" s="78"/>
      <c r="L56" s="76">
        <f t="shared" si="3"/>
        <v>474</v>
      </c>
      <c r="M56" s="71">
        <f t="shared" ref="M56:M77" si="4">AVERAGE(F56:K56)</f>
        <v>237</v>
      </c>
    </row>
    <row r="57" spans="1:13" ht="45" customHeight="1" x14ac:dyDescent="0.7">
      <c r="A57" s="3">
        <v>34</v>
      </c>
      <c r="B57" s="63"/>
      <c r="C57" s="74" t="s">
        <v>87</v>
      </c>
      <c r="D57" s="74" t="s">
        <v>88</v>
      </c>
      <c r="E57" s="72" t="s">
        <v>5</v>
      </c>
      <c r="F57" s="76">
        <v>239</v>
      </c>
      <c r="G57" s="76">
        <v>234</v>
      </c>
      <c r="H57" s="78"/>
      <c r="I57" s="78"/>
      <c r="J57" s="78"/>
      <c r="K57" s="78"/>
      <c r="L57" s="76">
        <f t="shared" si="3"/>
        <v>473</v>
      </c>
      <c r="M57" s="71">
        <f t="shared" si="4"/>
        <v>236.5</v>
      </c>
    </row>
    <row r="58" spans="1:13" ht="45" customHeight="1" x14ac:dyDescent="0.7">
      <c r="A58" s="3">
        <v>35</v>
      </c>
      <c r="B58" s="63"/>
      <c r="C58" s="74" t="s">
        <v>65</v>
      </c>
      <c r="D58" s="74" t="s">
        <v>66</v>
      </c>
      <c r="E58" s="72" t="s">
        <v>6</v>
      </c>
      <c r="F58" s="76">
        <v>238</v>
      </c>
      <c r="G58" s="76">
        <v>233</v>
      </c>
      <c r="H58" s="78"/>
      <c r="I58" s="78"/>
      <c r="J58" s="78"/>
      <c r="K58" s="78"/>
      <c r="L58" s="76">
        <f t="shared" si="3"/>
        <v>471</v>
      </c>
      <c r="M58" s="71">
        <f t="shared" si="4"/>
        <v>235.5</v>
      </c>
    </row>
    <row r="59" spans="1:13" ht="45" customHeight="1" x14ac:dyDescent="0.7">
      <c r="A59" s="3">
        <v>36</v>
      </c>
      <c r="B59" s="63"/>
      <c r="C59" s="74" t="s">
        <v>109</v>
      </c>
      <c r="D59" s="74" t="s">
        <v>110</v>
      </c>
      <c r="E59" s="72" t="s">
        <v>105</v>
      </c>
      <c r="F59" s="76">
        <v>222</v>
      </c>
      <c r="G59" s="76">
        <v>245</v>
      </c>
      <c r="H59" s="78"/>
      <c r="I59" s="78"/>
      <c r="J59" s="78"/>
      <c r="K59" s="78"/>
      <c r="L59" s="76">
        <f t="shared" si="3"/>
        <v>467</v>
      </c>
      <c r="M59" s="71">
        <f t="shared" si="4"/>
        <v>233.5</v>
      </c>
    </row>
    <row r="60" spans="1:13" ht="45" customHeight="1" x14ac:dyDescent="0.7">
      <c r="A60" s="3">
        <v>37</v>
      </c>
      <c r="B60" s="63"/>
      <c r="C60" s="74" t="s">
        <v>97</v>
      </c>
      <c r="D60" s="74" t="s">
        <v>98</v>
      </c>
      <c r="E60" s="72" t="s">
        <v>94</v>
      </c>
      <c r="F60" s="76">
        <v>228</v>
      </c>
      <c r="G60" s="76">
        <v>236</v>
      </c>
      <c r="H60" s="78"/>
      <c r="I60" s="78"/>
      <c r="J60" s="78"/>
      <c r="K60" s="78"/>
      <c r="L60" s="76">
        <f t="shared" si="3"/>
        <v>464</v>
      </c>
      <c r="M60" s="71">
        <f t="shared" si="4"/>
        <v>232</v>
      </c>
    </row>
    <row r="61" spans="1:13" ht="45" customHeight="1" x14ac:dyDescent="0.7">
      <c r="A61" s="3">
        <v>38</v>
      </c>
      <c r="B61" s="63"/>
      <c r="C61" s="74" t="s">
        <v>63</v>
      </c>
      <c r="D61" s="74" t="s">
        <v>92</v>
      </c>
      <c r="E61" s="72" t="s">
        <v>52</v>
      </c>
      <c r="F61" s="76">
        <v>229</v>
      </c>
      <c r="G61" s="76">
        <v>235</v>
      </c>
      <c r="H61" s="78"/>
      <c r="I61" s="78"/>
      <c r="J61" s="78"/>
      <c r="K61" s="78"/>
      <c r="L61" s="76">
        <f t="shared" ref="L61:L92" si="5">SUM(F61:K61)</f>
        <v>464</v>
      </c>
      <c r="M61" s="71">
        <f t="shared" si="4"/>
        <v>232</v>
      </c>
    </row>
    <row r="62" spans="1:13" ht="45" customHeight="1" x14ac:dyDescent="0.7">
      <c r="A62" s="3">
        <v>39</v>
      </c>
      <c r="B62" s="63"/>
      <c r="C62" s="74" t="s">
        <v>113</v>
      </c>
      <c r="D62" s="74" t="s">
        <v>108</v>
      </c>
      <c r="E62" s="72" t="s">
        <v>105</v>
      </c>
      <c r="F62" s="76">
        <v>234</v>
      </c>
      <c r="G62" s="76">
        <v>230</v>
      </c>
      <c r="H62" s="78"/>
      <c r="I62" s="78"/>
      <c r="J62" s="78"/>
      <c r="K62" s="78"/>
      <c r="L62" s="76">
        <f t="shared" si="5"/>
        <v>464</v>
      </c>
      <c r="M62" s="71">
        <f t="shared" si="4"/>
        <v>232</v>
      </c>
    </row>
    <row r="63" spans="1:13" ht="45" customHeight="1" x14ac:dyDescent="0.7">
      <c r="A63" s="3">
        <v>40</v>
      </c>
      <c r="B63" s="96" t="s">
        <v>132</v>
      </c>
      <c r="C63" s="74" t="s">
        <v>138</v>
      </c>
      <c r="D63" s="74" t="s">
        <v>139</v>
      </c>
      <c r="E63" s="72" t="s">
        <v>3</v>
      </c>
      <c r="F63" s="76">
        <v>219</v>
      </c>
      <c r="G63" s="76">
        <v>244</v>
      </c>
      <c r="H63" s="78"/>
      <c r="I63" s="78"/>
      <c r="J63" s="78"/>
      <c r="K63" s="78"/>
      <c r="L63" s="76">
        <f t="shared" si="5"/>
        <v>463</v>
      </c>
      <c r="M63" s="71">
        <f t="shared" si="4"/>
        <v>231.5</v>
      </c>
    </row>
    <row r="64" spans="1:13" ht="45" customHeight="1" x14ac:dyDescent="0.7">
      <c r="A64" s="3">
        <v>41</v>
      </c>
      <c r="B64" s="63"/>
      <c r="C64" s="74" t="s">
        <v>67</v>
      </c>
      <c r="D64" s="74" t="s">
        <v>68</v>
      </c>
      <c r="E64" s="72" t="s">
        <v>6</v>
      </c>
      <c r="F64" s="76">
        <v>225</v>
      </c>
      <c r="G64" s="76">
        <v>237</v>
      </c>
      <c r="H64" s="78"/>
      <c r="I64" s="78"/>
      <c r="J64" s="78"/>
      <c r="K64" s="78"/>
      <c r="L64" s="76">
        <f t="shared" si="5"/>
        <v>462</v>
      </c>
      <c r="M64" s="71">
        <f t="shared" si="4"/>
        <v>231</v>
      </c>
    </row>
    <row r="65" spans="1:13" ht="45" customHeight="1" x14ac:dyDescent="0.7">
      <c r="A65" s="3">
        <v>42</v>
      </c>
      <c r="B65" s="63"/>
      <c r="C65" s="74" t="s">
        <v>126</v>
      </c>
      <c r="D65" s="74" t="s">
        <v>127</v>
      </c>
      <c r="E65" s="72" t="s">
        <v>33</v>
      </c>
      <c r="F65" s="76">
        <v>223</v>
      </c>
      <c r="G65" s="76">
        <v>232</v>
      </c>
      <c r="H65" s="78"/>
      <c r="I65" s="78"/>
      <c r="J65" s="78"/>
      <c r="K65" s="78"/>
      <c r="L65" s="76">
        <f t="shared" si="5"/>
        <v>455</v>
      </c>
      <c r="M65" s="71">
        <f t="shared" si="4"/>
        <v>227.5</v>
      </c>
    </row>
    <row r="66" spans="1:13" ht="45" customHeight="1" x14ac:dyDescent="0.7">
      <c r="A66" s="3">
        <v>43</v>
      </c>
      <c r="B66" s="63"/>
      <c r="C66" s="74" t="s">
        <v>86</v>
      </c>
      <c r="D66" s="74" t="s">
        <v>64</v>
      </c>
      <c r="E66" s="72" t="s">
        <v>5</v>
      </c>
      <c r="F66" s="76">
        <v>213</v>
      </c>
      <c r="G66" s="76">
        <v>233</v>
      </c>
      <c r="H66" s="78"/>
      <c r="I66" s="78"/>
      <c r="J66" s="78"/>
      <c r="K66" s="78"/>
      <c r="L66" s="76">
        <f t="shared" si="5"/>
        <v>446</v>
      </c>
      <c r="M66" s="71">
        <f t="shared" si="4"/>
        <v>223</v>
      </c>
    </row>
    <row r="67" spans="1:13" ht="45" customHeight="1" x14ac:dyDescent="0.7">
      <c r="A67" s="3">
        <v>44</v>
      </c>
      <c r="B67" s="63"/>
      <c r="C67" s="74" t="s">
        <v>73</v>
      </c>
      <c r="D67" s="74" t="s">
        <v>74</v>
      </c>
      <c r="E67" s="72" t="s">
        <v>28</v>
      </c>
      <c r="F67" s="76">
        <v>218</v>
      </c>
      <c r="G67" s="76">
        <v>228</v>
      </c>
      <c r="H67" s="78"/>
      <c r="I67" s="78"/>
      <c r="J67" s="78"/>
      <c r="K67" s="78"/>
      <c r="L67" s="76">
        <f t="shared" si="5"/>
        <v>446</v>
      </c>
      <c r="M67" s="71">
        <f t="shared" si="4"/>
        <v>223</v>
      </c>
    </row>
    <row r="68" spans="1:13" ht="45" customHeight="1" x14ac:dyDescent="0.7">
      <c r="A68" s="3">
        <v>45</v>
      </c>
      <c r="B68" s="63"/>
      <c r="C68" s="74" t="s">
        <v>67</v>
      </c>
      <c r="D68" s="74" t="s">
        <v>60</v>
      </c>
      <c r="E68" s="72" t="s">
        <v>52</v>
      </c>
      <c r="F68" s="76">
        <v>220</v>
      </c>
      <c r="G68" s="76">
        <v>217</v>
      </c>
      <c r="H68" s="78"/>
      <c r="I68" s="78"/>
      <c r="J68" s="78"/>
      <c r="K68" s="78"/>
      <c r="L68" s="76">
        <f t="shared" si="5"/>
        <v>437</v>
      </c>
      <c r="M68" s="71">
        <f t="shared" si="4"/>
        <v>218.5</v>
      </c>
    </row>
    <row r="69" spans="1:13" ht="45" customHeight="1" x14ac:dyDescent="0.7">
      <c r="A69" s="3">
        <v>46</v>
      </c>
      <c r="B69" s="63"/>
      <c r="C69" s="74" t="s">
        <v>75</v>
      </c>
      <c r="D69" s="74" t="s">
        <v>93</v>
      </c>
      <c r="E69" s="72" t="s">
        <v>28</v>
      </c>
      <c r="F69" s="76">
        <v>212</v>
      </c>
      <c r="G69" s="76">
        <v>224</v>
      </c>
      <c r="H69" s="78"/>
      <c r="I69" s="78"/>
      <c r="J69" s="78"/>
      <c r="K69" s="78"/>
      <c r="L69" s="76">
        <f t="shared" si="5"/>
        <v>436</v>
      </c>
      <c r="M69" s="71">
        <f t="shared" si="4"/>
        <v>218</v>
      </c>
    </row>
    <row r="70" spans="1:13" ht="45" customHeight="1" x14ac:dyDescent="0.7">
      <c r="A70" s="3">
        <v>47</v>
      </c>
      <c r="B70" s="63"/>
      <c r="C70" s="74" t="s">
        <v>78</v>
      </c>
      <c r="D70" s="74" t="s">
        <v>79</v>
      </c>
      <c r="E70" s="72" t="s">
        <v>28</v>
      </c>
      <c r="F70" s="76">
        <v>178</v>
      </c>
      <c r="G70" s="76">
        <v>254</v>
      </c>
      <c r="H70" s="78"/>
      <c r="I70" s="78"/>
      <c r="J70" s="78"/>
      <c r="K70" s="78"/>
      <c r="L70" s="76">
        <f t="shared" si="5"/>
        <v>432</v>
      </c>
      <c r="M70" s="71">
        <f t="shared" si="4"/>
        <v>216</v>
      </c>
    </row>
    <row r="71" spans="1:13" ht="45" customHeight="1" x14ac:dyDescent="0.7">
      <c r="A71" s="3">
        <v>48</v>
      </c>
      <c r="B71" s="63"/>
      <c r="C71" s="74" t="s">
        <v>67</v>
      </c>
      <c r="D71" s="74" t="s">
        <v>91</v>
      </c>
      <c r="E71" s="72" t="s">
        <v>52</v>
      </c>
      <c r="F71" s="76">
        <v>209</v>
      </c>
      <c r="G71" s="76">
        <v>221</v>
      </c>
      <c r="H71" s="78"/>
      <c r="I71" s="78"/>
      <c r="J71" s="78"/>
      <c r="K71" s="78"/>
      <c r="L71" s="76">
        <f t="shared" si="5"/>
        <v>430</v>
      </c>
      <c r="M71" s="71">
        <f t="shared" si="4"/>
        <v>215</v>
      </c>
    </row>
    <row r="72" spans="1:13" ht="45" customHeight="1" x14ac:dyDescent="0.7">
      <c r="A72" s="3">
        <v>49</v>
      </c>
      <c r="B72" s="63"/>
      <c r="C72" s="74" t="s">
        <v>90</v>
      </c>
      <c r="D72" s="74" t="s">
        <v>89</v>
      </c>
      <c r="E72" s="72" t="s">
        <v>52</v>
      </c>
      <c r="F72" s="76">
        <v>220</v>
      </c>
      <c r="G72" s="76">
        <v>200</v>
      </c>
      <c r="H72" s="78"/>
      <c r="I72" s="78"/>
      <c r="J72" s="78"/>
      <c r="K72" s="78"/>
      <c r="L72" s="76">
        <f t="shared" si="5"/>
        <v>420</v>
      </c>
      <c r="M72" s="71">
        <f t="shared" si="4"/>
        <v>210</v>
      </c>
    </row>
    <row r="73" spans="1:13" ht="45" customHeight="1" x14ac:dyDescent="0.7">
      <c r="A73" s="3">
        <v>50</v>
      </c>
      <c r="B73" s="63"/>
      <c r="C73" s="74" t="s">
        <v>69</v>
      </c>
      <c r="D73" s="74" t="s">
        <v>70</v>
      </c>
      <c r="E73" s="72" t="s">
        <v>6</v>
      </c>
      <c r="F73" s="76">
        <v>198</v>
      </c>
      <c r="G73" s="76">
        <v>218</v>
      </c>
      <c r="H73" s="78"/>
      <c r="I73" s="78"/>
      <c r="J73" s="78"/>
      <c r="K73" s="78"/>
      <c r="L73" s="76">
        <f t="shared" si="5"/>
        <v>416</v>
      </c>
      <c r="M73" s="71">
        <f t="shared" si="4"/>
        <v>208</v>
      </c>
    </row>
    <row r="74" spans="1:13" ht="45" customHeight="1" x14ac:dyDescent="0.7">
      <c r="A74" s="3">
        <v>51</v>
      </c>
      <c r="B74" s="63"/>
      <c r="C74" s="74" t="s">
        <v>76</v>
      </c>
      <c r="D74" s="74" t="s">
        <v>77</v>
      </c>
      <c r="E74" s="72" t="s">
        <v>28</v>
      </c>
      <c r="F74" s="76">
        <v>200</v>
      </c>
      <c r="G74" s="76">
        <v>209</v>
      </c>
      <c r="H74" s="78"/>
      <c r="I74" s="78"/>
      <c r="J74" s="78"/>
      <c r="K74" s="78"/>
      <c r="L74" s="76">
        <f t="shared" si="5"/>
        <v>409</v>
      </c>
      <c r="M74" s="71">
        <f t="shared" si="4"/>
        <v>204.5</v>
      </c>
    </row>
    <row r="75" spans="1:13" ht="45" customHeight="1" x14ac:dyDescent="0.7">
      <c r="A75" s="3">
        <v>52</v>
      </c>
      <c r="B75" s="63"/>
      <c r="C75" s="74" t="s">
        <v>61</v>
      </c>
      <c r="D75" s="74" t="s">
        <v>62</v>
      </c>
      <c r="E75" s="72" t="s">
        <v>34</v>
      </c>
      <c r="F75" s="80"/>
      <c r="G75" s="76">
        <v>273</v>
      </c>
      <c r="H75" s="78"/>
      <c r="I75" s="78"/>
      <c r="J75" s="78"/>
      <c r="K75" s="78"/>
      <c r="L75" s="76">
        <f t="shared" si="5"/>
        <v>273</v>
      </c>
      <c r="M75" s="71">
        <f t="shared" si="4"/>
        <v>273</v>
      </c>
    </row>
    <row r="76" spans="1:13" ht="45" customHeight="1" x14ac:dyDescent="0.7">
      <c r="A76" s="3">
        <v>53</v>
      </c>
      <c r="B76" s="63"/>
      <c r="C76" s="74" t="s">
        <v>116</v>
      </c>
      <c r="D76" s="74" t="s">
        <v>117</v>
      </c>
      <c r="E76" s="72" t="s">
        <v>129</v>
      </c>
      <c r="F76" s="76">
        <v>248</v>
      </c>
      <c r="G76" s="97"/>
      <c r="H76" s="78"/>
      <c r="I76" s="78"/>
      <c r="J76" s="78"/>
      <c r="K76" s="78"/>
      <c r="L76" s="76">
        <f t="shared" si="5"/>
        <v>248</v>
      </c>
      <c r="M76" s="71">
        <f t="shared" si="4"/>
        <v>248</v>
      </c>
    </row>
    <row r="77" spans="1:13" ht="45" customHeight="1" x14ac:dyDescent="0.7">
      <c r="A77" s="3">
        <v>54</v>
      </c>
      <c r="B77" s="63"/>
      <c r="C77" s="74" t="s">
        <v>148</v>
      </c>
      <c r="D77" s="74" t="s">
        <v>141</v>
      </c>
      <c r="E77" s="72" t="s">
        <v>20</v>
      </c>
      <c r="F77" s="76">
        <v>220</v>
      </c>
      <c r="G77" s="97"/>
      <c r="H77" s="78"/>
      <c r="I77" s="78"/>
      <c r="J77" s="78"/>
      <c r="K77" s="78"/>
      <c r="L77" s="76">
        <f t="shared" si="5"/>
        <v>220</v>
      </c>
      <c r="M77" s="71">
        <f t="shared" si="4"/>
        <v>220</v>
      </c>
    </row>
    <row r="78" spans="1:13" ht="45" customHeight="1" x14ac:dyDescent="0.7">
      <c r="A78" s="11">
        <v>55</v>
      </c>
      <c r="B78" s="1"/>
      <c r="C78" s="75"/>
      <c r="D78" s="75"/>
      <c r="E78" s="73"/>
      <c r="F78" s="81"/>
      <c r="G78" s="82"/>
      <c r="H78" s="82"/>
      <c r="I78" s="82"/>
      <c r="J78" s="82"/>
      <c r="K78" s="82"/>
      <c r="L78" s="81"/>
      <c r="M78" s="83"/>
    </row>
    <row r="79" spans="1:13" ht="40.049999999999997" customHeight="1" thickBot="1" x14ac:dyDescent="0.5">
      <c r="A79" s="13"/>
      <c r="B79" s="14"/>
      <c r="C79" s="47"/>
      <c r="D79" s="47"/>
      <c r="E79" s="50"/>
      <c r="F79" s="52" t="s">
        <v>151</v>
      </c>
      <c r="G79" s="45"/>
      <c r="H79" s="45"/>
      <c r="I79" s="45"/>
      <c r="J79" s="45"/>
      <c r="K79" s="98" t="s">
        <v>155</v>
      </c>
      <c r="L79" s="98"/>
      <c r="M79" s="51"/>
    </row>
  </sheetData>
  <autoFilter ref="B23:M79" xr:uid="{FD7024FE-AF77-4851-8660-7CB210572B50}">
    <filterColumn colId="11">
      <iconFilter iconSet="3Arrows"/>
    </filterColumn>
  </autoFilter>
  <sortState xmlns:xlrd2="http://schemas.microsoft.com/office/spreadsheetml/2017/richdata2" ref="B24:M77">
    <sortCondition descending="1" ref="L24:L77"/>
    <sortCondition descending="1" ref="G24:G77"/>
    <sortCondition descending="1" ref="F24:F77"/>
  </sortState>
  <mergeCells count="6">
    <mergeCell ref="K79:L79"/>
    <mergeCell ref="A1:C4"/>
    <mergeCell ref="D1:J4"/>
    <mergeCell ref="K1:M4"/>
    <mergeCell ref="A5:M5"/>
    <mergeCell ref="A20:M20"/>
  </mergeCells>
  <phoneticPr fontId="6" type="noConversion"/>
  <printOptions horizontalCentered="1" verticalCentered="1"/>
  <pageMargins left="0.11811023622047245" right="0.11811023622047245" top="0.39370078740157483" bottom="0.39370078740157483" header="0.11811023622047245" footer="0.11811023622047245"/>
  <pageSetup paperSize="9" scale="34" orientation="portrait" horizontalDpi="4294967293" verticalDpi="0" r:id="rId1"/>
  <rowBreaks count="2" manualBreakCount="2">
    <brk id="19" max="12" man="1"/>
    <brk id="5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Termine 2026</vt:lpstr>
      <vt:lpstr>Ergebnisse</vt:lpstr>
      <vt:lpstr>Ergebnisse!Druckbereich</vt:lpstr>
      <vt:lpstr>'Termine 2026'!Druckbereich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Kaiser</dc:creator>
  <cp:lastModifiedBy>Wolfgang Schöllhammer</cp:lastModifiedBy>
  <cp:lastPrinted>2026-05-11T16:15:37Z</cp:lastPrinted>
  <dcterms:created xsi:type="dcterms:W3CDTF">2026-01-07T17:51:33Z</dcterms:created>
  <dcterms:modified xsi:type="dcterms:W3CDTF">2026-05-11T16:51:05Z</dcterms:modified>
</cp:coreProperties>
</file>