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202A0164-9E5D-41E3-9114-2D7AF5A0797B}" xr6:coauthVersionLast="47" xr6:coauthVersionMax="47" xr10:uidLastSave="{00000000-0000-0000-0000-000000000000}"/>
  <bookViews>
    <workbookView xWindow="-108" yWindow="-108" windowWidth="23256" windowHeight="12456" tabRatio="272" xr2:uid="{CD842191-BB8C-4345-848D-1291EDF6136E}"/>
  </bookViews>
  <sheets>
    <sheet name="Ergebnisliste" sheetId="1" r:id="rId1"/>
  </sheets>
  <definedNames>
    <definedName name="_xlnm._FilterDatabase" localSheetId="0" hidden="1">Ergebnisliste!$A$23:$T$83</definedName>
    <definedName name="_xlnm.Print_Area" localSheetId="0">Ergebnisliste!$A$1:$T$79</definedName>
    <definedName name="_xlnm.Print_Titles" localSheetId="0">Ergebnisliste!$23:$23</definedName>
    <definedName name="Excel_BuiltIn__FilterDatabase_1_1">Ergebnisliste!$B$23:$T$73</definedName>
    <definedName name="Excel_BuiltIn__FilterDatabase_1_1_1_1">Ergebnisliste!$A$23:$S$73</definedName>
    <definedName name="Excel_BuiltIn__FilterDatabase_1_2">Ergebnisliste!$B$23:$T$73</definedName>
    <definedName name="Excel_BuiltIn_Print_Titles_1_1">Ergebnisliste!$A$23:$IS$23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15" i="1"/>
  <c r="T12" i="1"/>
  <c r="T14" i="1"/>
  <c r="T10" i="1"/>
  <c r="T16" i="1"/>
  <c r="T18" i="1"/>
  <c r="T17" i="1"/>
  <c r="T11" i="1"/>
  <c r="T9" i="1"/>
  <c r="T19" i="1"/>
  <c r="R19" i="1"/>
  <c r="S19" i="1"/>
  <c r="S13" i="1"/>
  <c r="S15" i="1"/>
  <c r="S12" i="1"/>
  <c r="S14" i="1"/>
  <c r="S10" i="1"/>
  <c r="S16" i="1"/>
  <c r="S18" i="1"/>
  <c r="S17" i="1"/>
  <c r="S11" i="1"/>
  <c r="S9" i="1"/>
  <c r="R13" i="1"/>
  <c r="R15" i="1"/>
  <c r="R12" i="1"/>
  <c r="R14" i="1"/>
  <c r="R10" i="1"/>
  <c r="R16" i="1"/>
  <c r="R18" i="1"/>
  <c r="R17" i="1"/>
  <c r="R11" i="1"/>
  <c r="R9" i="1"/>
  <c r="T37" i="1"/>
  <c r="T56" i="1"/>
  <c r="T68" i="1"/>
  <c r="T40" i="1"/>
  <c r="T27" i="1"/>
  <c r="S37" i="1"/>
  <c r="S56" i="1"/>
  <c r="S68" i="1"/>
  <c r="S40" i="1"/>
  <c r="S27" i="1"/>
  <c r="R37" i="1"/>
  <c r="R56" i="1"/>
  <c r="R68" i="1"/>
  <c r="R40" i="1"/>
  <c r="R27" i="1"/>
  <c r="T55" i="1"/>
  <c r="T33" i="1"/>
  <c r="T62" i="1"/>
  <c r="T60" i="1"/>
  <c r="T39" i="1"/>
  <c r="T32" i="1"/>
  <c r="T50" i="1"/>
  <c r="T43" i="1"/>
  <c r="T53" i="1"/>
  <c r="T57" i="1"/>
  <c r="S55" i="1"/>
  <c r="S33" i="1"/>
  <c r="S62" i="1"/>
  <c r="S60" i="1"/>
  <c r="S39" i="1"/>
  <c r="S32" i="1"/>
  <c r="S50" i="1"/>
  <c r="S43" i="1"/>
  <c r="S53" i="1"/>
  <c r="S57" i="1"/>
  <c r="R57" i="1"/>
  <c r="S63" i="1"/>
  <c r="S41" i="1"/>
  <c r="S38" i="1"/>
  <c r="S51" i="1"/>
  <c r="S24" i="1"/>
  <c r="T35" i="1"/>
  <c r="T44" i="1"/>
  <c r="T26" i="1"/>
  <c r="T61" i="1"/>
  <c r="T58" i="1"/>
  <c r="S35" i="1"/>
  <c r="S44" i="1"/>
  <c r="S26" i="1"/>
  <c r="S61" i="1"/>
  <c r="S58" i="1"/>
  <c r="S67" i="1"/>
  <c r="S28" i="1"/>
  <c r="S65" i="1"/>
  <c r="S52" i="1"/>
  <c r="S54" i="1"/>
  <c r="T70" i="1"/>
  <c r="T66" i="1"/>
  <c r="T69" i="1"/>
  <c r="S70" i="1"/>
  <c r="S66" i="1"/>
  <c r="S69" i="1"/>
  <c r="T59" i="1"/>
  <c r="S59" i="1"/>
  <c r="R49" i="1"/>
  <c r="R30" i="1"/>
  <c r="R31" i="1"/>
  <c r="S49" i="1"/>
  <c r="S30" i="1"/>
  <c r="S31" i="1"/>
  <c r="T29" i="1"/>
  <c r="S29" i="1"/>
  <c r="S47" i="1"/>
  <c r="S36" i="1"/>
  <c r="S46" i="1"/>
  <c r="S64" i="1"/>
  <c r="S34" i="1"/>
  <c r="S45" i="1"/>
  <c r="S42" i="1"/>
  <c r="S25" i="1"/>
  <c r="S48" i="1"/>
  <c r="R58" i="1"/>
  <c r="R48" i="1"/>
  <c r="T48" i="1"/>
  <c r="R29" i="1"/>
  <c r="R24" i="1"/>
  <c r="T31" i="1"/>
  <c r="R53" i="1"/>
  <c r="R43" i="1"/>
  <c r="R50" i="1"/>
  <c r="R32" i="1"/>
  <c r="R39" i="1"/>
  <c r="R60" i="1"/>
  <c r="R51" i="1"/>
  <c r="R34" i="1"/>
  <c r="T34" i="1"/>
  <c r="R62" i="1"/>
  <c r="T30" i="1"/>
  <c r="R25" i="1"/>
  <c r="T25" i="1"/>
  <c r="R54" i="1"/>
  <c r="T54" i="1"/>
  <c r="R52" i="1"/>
  <c r="T52" i="1"/>
  <c r="R42" i="1"/>
  <c r="T42" i="1"/>
  <c r="R61" i="1"/>
  <c r="R26" i="1"/>
  <c r="R44" i="1"/>
  <c r="T49" i="1"/>
  <c r="R64" i="1"/>
  <c r="T64" i="1"/>
  <c r="R38" i="1"/>
  <c r="R67" i="1"/>
  <c r="R41" i="1"/>
  <c r="R46" i="1"/>
  <c r="T46" i="1"/>
  <c r="R35" i="1"/>
  <c r="R36" i="1"/>
  <c r="T36" i="1"/>
  <c r="R75" i="1"/>
  <c r="S75" i="1" s="1"/>
  <c r="T75" i="1"/>
  <c r="R33" i="1"/>
  <c r="R71" i="1"/>
  <c r="S71" i="1" s="1"/>
  <c r="T71" i="1"/>
  <c r="R45" i="1"/>
  <c r="T45" i="1"/>
  <c r="R47" i="1"/>
  <c r="T47" i="1"/>
  <c r="R55" i="1"/>
  <c r="R72" i="1"/>
  <c r="S72" i="1" s="1"/>
  <c r="T72" i="1"/>
  <c r="R63" i="1"/>
  <c r="R59" i="1"/>
  <c r="R69" i="1"/>
  <c r="R65" i="1"/>
  <c r="T65" i="1"/>
  <c r="R28" i="1"/>
  <c r="T28" i="1"/>
  <c r="R73" i="1"/>
  <c r="S73" i="1" s="1"/>
  <c r="T73" i="1"/>
  <c r="R66" i="1"/>
  <c r="R74" i="1"/>
  <c r="S74" i="1" s="1"/>
  <c r="T74" i="1"/>
  <c r="R70" i="1"/>
  <c r="R76" i="1"/>
  <c r="S76" i="1" s="1"/>
  <c r="T76" i="1"/>
  <c r="T38" i="1" l="1"/>
  <c r="T24" i="1"/>
  <c r="T63" i="1"/>
  <c r="T51" i="1"/>
  <c r="T41" i="1"/>
</calcChain>
</file>

<file path=xl/sharedStrings.xml><?xml version="1.0" encoding="utf-8"?>
<sst xmlns="http://schemas.openxmlformats.org/spreadsheetml/2006/main" count="212" uniqueCount="119">
  <si>
    <t>M a n n s c h a f t s w e r t u n g</t>
  </si>
  <si>
    <t>Platz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</si>
  <si>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</si>
  <si>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</si>
  <si>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</si>
  <si>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</si>
  <si>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</si>
  <si>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</si>
  <si>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</si>
  <si>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</si>
  <si>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 schnitt</t>
  </si>
  <si>
    <t>.</t>
  </si>
  <si>
    <t>SV Grabenstetten 1</t>
  </si>
  <si>
    <t>SV Sondelfingen 1</t>
  </si>
  <si>
    <t>SV Metzingen 1</t>
  </si>
  <si>
    <t>SG Zainingen 2</t>
  </si>
  <si>
    <t>SV Reicheneck 2</t>
  </si>
  <si>
    <t>SV Reicheneck 1</t>
  </si>
  <si>
    <t>E i n z e l w e r t u n g</t>
  </si>
  <si>
    <t>Pl.</t>
  </si>
  <si>
    <t>AK</t>
  </si>
  <si>
    <t>Name</t>
  </si>
  <si>
    <t>Vorname</t>
  </si>
  <si>
    <t>M</t>
  </si>
  <si>
    <t>MU</t>
  </si>
  <si>
    <t>Stirnkorb</t>
  </si>
  <si>
    <t>Jürgen</t>
  </si>
  <si>
    <t>Binsch</t>
  </si>
  <si>
    <t>Jochen</t>
  </si>
  <si>
    <t>Gerhard</t>
  </si>
  <si>
    <t>Gneiting</t>
  </si>
  <si>
    <t>Roland</t>
  </si>
  <si>
    <t>Klaus</t>
  </si>
  <si>
    <t>Buck</t>
  </si>
  <si>
    <t>Thomas</t>
  </si>
  <si>
    <t>Kraushar</t>
  </si>
  <si>
    <t>Valentin</t>
  </si>
  <si>
    <t>Steffen</t>
  </si>
  <si>
    <t>Holz</t>
  </si>
  <si>
    <t>Leibfritz</t>
  </si>
  <si>
    <t>Günther</t>
  </si>
  <si>
    <t>Tessmer</t>
  </si>
  <si>
    <t>Patrik</t>
  </si>
  <si>
    <t>Kevin</t>
  </si>
  <si>
    <t>Bianca</t>
  </si>
  <si>
    <t>Bertsch</t>
  </si>
  <si>
    <t>Reich</t>
  </si>
  <si>
    <t>Hans-Dieter</t>
  </si>
  <si>
    <t>Dr.Mertz</t>
  </si>
  <si>
    <t>Häfner</t>
  </si>
  <si>
    <t>Erwin</t>
  </si>
  <si>
    <t>Preuss</t>
  </si>
  <si>
    <t>Marvin</t>
  </si>
  <si>
    <t>Ostojic</t>
  </si>
  <si>
    <t>Dejan</t>
  </si>
  <si>
    <t>Seyfarth</t>
  </si>
  <si>
    <t>Stephan</t>
  </si>
  <si>
    <t>Rapp</t>
  </si>
  <si>
    <t>Ulrich</t>
  </si>
  <si>
    <t>Martin</t>
  </si>
  <si>
    <t>Maierhöfer</t>
  </si>
  <si>
    <t>Petrovic</t>
  </si>
  <si>
    <t>Toplica</t>
  </si>
  <si>
    <t>Rico</t>
  </si>
  <si>
    <t>Casian</t>
  </si>
  <si>
    <t>Hasselberg</t>
  </si>
  <si>
    <t>Daniel</t>
  </si>
  <si>
    <t>Norbert</t>
  </si>
  <si>
    <t>Georg</t>
  </si>
  <si>
    <t>Traub</t>
  </si>
  <si>
    <t>SV Sondelfingen 3</t>
  </si>
  <si>
    <t>Grell</t>
  </si>
  <si>
    <t>Julian</t>
  </si>
  <si>
    <t>Sven</t>
  </si>
  <si>
    <t>Schairer</t>
  </si>
  <si>
    <t>Gurlin</t>
  </si>
  <si>
    <t>Bleher</t>
  </si>
  <si>
    <t>SV Großbettlingen 2</t>
  </si>
  <si>
    <t>Marcel</t>
  </si>
  <si>
    <t>Blumentritt</t>
  </si>
  <si>
    <t>Ragusa</t>
  </si>
  <si>
    <t>Filippo</t>
  </si>
  <si>
    <t>Baur</t>
  </si>
  <si>
    <t>Leja</t>
  </si>
  <si>
    <t>Zillig</t>
  </si>
  <si>
    <t>Johannes</t>
  </si>
  <si>
    <t>SV Riederich 1</t>
  </si>
  <si>
    <t>Chris</t>
  </si>
  <si>
    <t>Rätke</t>
  </si>
  <si>
    <t>Dominik</t>
  </si>
  <si>
    <t>SV Großbettlingen 3</t>
  </si>
  <si>
    <t>Czipszer</t>
  </si>
  <si>
    <t>Tanidis</t>
  </si>
  <si>
    <t>Georgios</t>
  </si>
  <si>
    <t>Aris</t>
  </si>
  <si>
    <t>Ostermaier</t>
  </si>
  <si>
    <t>SGES Bempflingen 2</t>
  </si>
  <si>
    <t>Häßler</t>
  </si>
  <si>
    <t>Krannich</t>
  </si>
  <si>
    <t>Schmauder</t>
  </si>
  <si>
    <t>Uwe</t>
  </si>
  <si>
    <t>Stefan</t>
  </si>
  <si>
    <t>Reiff</t>
  </si>
  <si>
    <t>Volker</t>
  </si>
  <si>
    <t>Natalia</t>
  </si>
  <si>
    <t>Pust</t>
  </si>
  <si>
    <t>Heiko</t>
  </si>
  <si>
    <t>Wieteck</t>
  </si>
  <si>
    <t>Felden</t>
  </si>
  <si>
    <t>Sebastian</t>
  </si>
  <si>
    <t>Wünsche</t>
  </si>
  <si>
    <t>Mathias</t>
  </si>
  <si>
    <t>Elian</t>
  </si>
  <si>
    <t>Kalkof</t>
  </si>
  <si>
    <t>Fischer</t>
  </si>
  <si>
    <t>Eidner</t>
  </si>
  <si>
    <t>Andreas</t>
  </si>
  <si>
    <t>Krank</t>
  </si>
  <si>
    <t>Stand  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</si>
</sst>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2" fontId="1" fillId="0" borderId="0" xfId="0" applyNumberFormat="1" applyFont="1"/>
    <xf numFmtId="0" fontId="1" fillId="2" borderId="3" xfId="0" applyFont="1" applyFill="1" applyBorder="1" applyAlignment="1">
      <alignment horizontal="center" wrapText="1"/>
    </xf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2" fillId="4" borderId="0" xfId="0" applyFont="1" applyFill="1"/>
    <xf numFmtId="0" fontId="5" fillId="0" borderId="0" xfId="0" applyFont="1"/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7620</xdr:rowOff>
    </xdr:from>
    <xdr:to>
      <xdr:col>3</xdr:col>
      <xdr:colOff>22860</xdr:colOff>
      <xdr:row>4</xdr:row>
      <xdr:rowOff>45852</xdr:rowOff>
    </xdr:to>
    <xdr:sp macro="" textlink="" fLocksText="0">
      <xdr:nvSpPr>
        <xdr:cNvPr id="1045" name="Text 33">
          <a:extLst>
            <a:ext uri="{FF2B5EF4-FFF2-40B4-BE49-F238E27FC236}">
              <a16:creationId xmlns:a16="http://schemas.microsoft.com/office/drawing/2014/main" id="{43C70DFE-958C-DB1A-CB9D-705A244DEA89}"/>
            </a:ext>
          </a:extLst>
        </xdr:cNvPr>
        <xdr:cNvSpPr txBox="1">
          <a:spLocks noChangeArrowheads="1"/>
        </xdr:cNvSpPr>
      </xdr:nvSpPr>
      <xdr:spPr bwMode="auto">
        <a:xfrm>
          <a:off x="9525" y="9525"/>
          <a:ext cx="1228725" cy="118110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</a:t>
          </a: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Hohen-Urach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Saison:2026</a:t>
          </a:r>
        </a:p>
      </xdr:txBody>
    </xdr:sp>
    <xdr:clientData/>
  </xdr:twoCellAnchor>
  <xdr:twoCellAnchor>
    <xdr:from>
      <xdr:col>3</xdr:col>
      <xdr:colOff>36195</xdr:colOff>
      <xdr:row>0</xdr:row>
      <xdr:rowOff>7620</xdr:rowOff>
    </xdr:from>
    <xdr:to>
      <xdr:col>11</xdr:col>
      <xdr:colOff>169496</xdr:colOff>
      <xdr:row>4</xdr:row>
      <xdr:rowOff>51391</xdr:rowOff>
    </xdr:to>
    <xdr:sp macro="" textlink="" fLocksText="0">
      <xdr:nvSpPr>
        <xdr:cNvPr id="1046" name="Text 34">
          <a:extLst>
            <a:ext uri="{FF2B5EF4-FFF2-40B4-BE49-F238E27FC236}">
              <a16:creationId xmlns:a16="http://schemas.microsoft.com/office/drawing/2014/main" id="{0915AA00-F551-0966-E1C0-20B0262F2B1E}"/>
            </a:ext>
          </a:extLst>
        </xdr:cNvPr>
        <xdr:cNvSpPr txBox="1">
          <a:spLocks noChangeArrowheads="1"/>
        </xdr:cNvSpPr>
      </xdr:nvSpPr>
      <xdr:spPr bwMode="auto">
        <a:xfrm>
          <a:off x="1266825" y="9525"/>
          <a:ext cx="3162300" cy="1190625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Ligawettkampf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1.95</a:t>
          </a:r>
          <a:endParaRPr lang="de-DE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Ordonnanzgewehr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GK 100m</a:t>
          </a:r>
        </a:p>
      </xdr:txBody>
    </xdr:sp>
    <xdr:clientData/>
  </xdr:twoCellAnchor>
  <xdr:twoCellAnchor>
    <xdr:from>
      <xdr:col>12</xdr:col>
      <xdr:colOff>1504</xdr:colOff>
      <xdr:row>0</xdr:row>
      <xdr:rowOff>7620</xdr:rowOff>
    </xdr:from>
    <xdr:to>
      <xdr:col>18</xdr:col>
      <xdr:colOff>327522</xdr:colOff>
      <xdr:row>4</xdr:row>
      <xdr:rowOff>45852</xdr:rowOff>
    </xdr:to>
    <xdr:sp macro="" textlink="" fLocksText="0">
      <xdr:nvSpPr>
        <xdr:cNvPr id="1047" name="Text 35">
          <a:extLst>
            <a:ext uri="{FF2B5EF4-FFF2-40B4-BE49-F238E27FC236}">
              <a16:creationId xmlns:a16="http://schemas.microsoft.com/office/drawing/2014/main" id="{F6556DA9-B296-193E-DD1B-7C088DE08E46}"/>
            </a:ext>
          </a:extLst>
        </xdr:cNvPr>
        <xdr:cNvSpPr txBox="1">
          <a:spLocks noChangeArrowheads="1"/>
        </xdr:cNvSpPr>
      </xdr:nvSpPr>
      <xdr:spPr bwMode="auto">
        <a:xfrm>
          <a:off x="4459516" y="7620"/>
          <a:ext cx="1583394" cy="1178109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Kaiser Jürgen</a:t>
          </a:r>
        </a:p>
        <a:p>
          <a:pPr algn="l" rtl="0">
            <a:lnSpc>
              <a:spcPts val="9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07121-88106 </a:t>
          </a:r>
        </a:p>
        <a:p>
          <a:pPr algn="l" rtl="0">
            <a:lnSpc>
              <a:spcPts val="9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Mail: ergebnisse61@gmx.de</a:t>
          </a:r>
        </a:p>
        <a:p>
          <a:pPr algn="l" rtl="0">
            <a:lnSpc>
              <a:spcPts val="900"/>
            </a:lnSpc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CE65-2410-4CEF-B4C9-A363DDF0DE26}">
  <dimension ref="A1:X83"/>
  <sheetViews>
    <sheetView tabSelected="1" view="pageBreakPreview" topLeftCell="A5" zoomScale="118" zoomScaleNormal="118" zoomScaleSheetLayoutView="118" workbookViewId="0">
      <selection activeCell="X58" sqref="X58"/>
    </sheetView>
  </sheetViews>
  <sheetFormatPr baseColWidth="10" defaultColWidth="11.44140625" defaultRowHeight="10.199999999999999" x14ac:dyDescent="0.2"/>
  <cols>
    <col min="1" max="1" width="4" style="1" customWidth="1"/>
    <col min="2" max="2" width="2.33203125" style="2" customWidth="1"/>
    <col min="3" max="3" width="12" style="1" customWidth="1"/>
    <col min="4" max="4" width="11.109375" style="1" customWidth="1"/>
    <col min="5" max="5" width="18.109375" style="1" bestFit="1" customWidth="1"/>
    <col min="6" max="6" width="3.88671875" style="1" customWidth="1"/>
    <col min="7" max="7" width="2.109375" style="3" customWidth="1"/>
    <col min="8" max="8" width="3.88671875" style="1" customWidth="1"/>
    <col min="9" max="9" width="1.88671875" style="1" customWidth="1"/>
    <col min="10" max="10" width="3.88671875" style="1" customWidth="1"/>
    <col min="11" max="11" width="2.33203125" style="1" customWidth="1"/>
    <col min="12" max="12" width="3.88671875" style="1" customWidth="1"/>
    <col min="13" max="13" width="2.109375" style="1" customWidth="1"/>
    <col min="14" max="14" width="4.109375" style="1" customWidth="1"/>
    <col min="15" max="15" width="2.109375" style="1" customWidth="1"/>
    <col min="16" max="16" width="3.88671875" style="1" customWidth="1"/>
    <col min="17" max="17" width="2.109375" style="1" customWidth="1"/>
    <col min="18" max="18" width="4.88671875" style="1" customWidth="1"/>
    <col min="19" max="19" width="5.33203125" style="1" customWidth="1"/>
    <col min="20" max="20" width="6.109375" style="3" customWidth="1"/>
    <col min="21" max="16384" width="11.44140625" style="1"/>
  </cols>
  <sheetData>
    <row r="1" spans="1:20" ht="11.25" customHeight="1" x14ac:dyDescent="0.2"/>
    <row r="2" spans="1:20" ht="11.25" customHeight="1" x14ac:dyDescent="0.2"/>
    <row r="3" spans="1:20" ht="11.25" customHeight="1" x14ac:dyDescent="0.2"/>
    <row r="4" spans="1:20" ht="56.25" customHeight="1" x14ac:dyDescent="0.2"/>
    <row r="5" spans="1:20" ht="6.75" customHeight="1" x14ac:dyDescent="0.2"/>
    <row r="6" spans="1:20" ht="6.15" customHeight="1" x14ac:dyDescent="0.2"/>
    <row r="7" spans="1:20" s="4" customFormat="1" ht="27" customHeight="1" x14ac:dyDescent="0.2">
      <c r="B7" s="24" t="s">
        <v>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29.25" customHeight="1" x14ac:dyDescent="0.2">
      <c r="C8" s="2"/>
      <c r="D8" s="5" t="s">
        <v>1</v>
      </c>
      <c r="E8" s="5" t="s">
        <v>2</v>
      </c>
      <c r="F8" s="6" t="s">
        <v>3</v>
      </c>
      <c r="G8" s="18" t="s">
        <v>23</v>
      </c>
      <c r="H8" s="6" t="s">
        <v>4</v>
      </c>
      <c r="I8" s="18" t="s">
        <v>23</v>
      </c>
      <c r="J8" s="6" t="s">
        <v>5</v>
      </c>
      <c r="K8" s="18" t="s">
        <v>23</v>
      </c>
      <c r="L8" s="6" t="s">
        <v>6</v>
      </c>
      <c r="M8" s="18" t="s">
        <v>23</v>
      </c>
      <c r="N8" s="6" t="s">
        <v>7</v>
      </c>
      <c r="O8" s="18" t="s">
        <v>23</v>
      </c>
      <c r="P8" s="6" t="s">
        <v>8</v>
      </c>
      <c r="Q8" s="18" t="s">
        <v>23</v>
      </c>
      <c r="R8" s="2" t="s">
        <v>9</v>
      </c>
      <c r="S8" s="6" t="s">
        <v>10</v>
      </c>
      <c r="T8" s="19" t="s">
        <v>23</v>
      </c>
    </row>
    <row r="9" spans="1:20" ht="15" customHeight="1" x14ac:dyDescent="0.25">
      <c r="A9" s="1" t="s">
        <v>11</v>
      </c>
      <c r="D9" s="3">
        <v>1</v>
      </c>
      <c r="E9" s="22" t="s">
        <v>86</v>
      </c>
      <c r="F9" s="4">
        <v>277</v>
      </c>
      <c r="G9" s="19">
        <v>8</v>
      </c>
      <c r="I9" s="20"/>
      <c r="K9" s="20"/>
      <c r="M9" s="20"/>
      <c r="O9" s="20"/>
      <c r="Q9" s="20"/>
      <c r="R9" s="4">
        <f t="shared" ref="R9:R19" si="0">SUBTOTAL(9,F9,H9,J9,L9,N9,P9)</f>
        <v>277</v>
      </c>
      <c r="S9" s="7">
        <f t="shared" ref="S9:S19" si="1">AVERAGE(F9,H9,J9,L9,N9,P9)</f>
        <v>277</v>
      </c>
      <c r="T9" s="19">
        <f t="shared" ref="T9:T18" si="2">SUBTOTAL(9,G9,I9,K9,M9,O9)</f>
        <v>8</v>
      </c>
    </row>
    <row r="10" spans="1:20" ht="15" customHeight="1" x14ac:dyDescent="0.25">
      <c r="D10" s="3">
        <v>2</v>
      </c>
      <c r="E10" s="22" t="s">
        <v>15</v>
      </c>
      <c r="F10" s="4">
        <v>274</v>
      </c>
      <c r="G10" s="19">
        <v>4</v>
      </c>
      <c r="I10" s="20"/>
      <c r="K10" s="20"/>
      <c r="M10" s="20"/>
      <c r="O10" s="20"/>
      <c r="Q10" s="20"/>
      <c r="R10" s="4">
        <f t="shared" si="0"/>
        <v>274</v>
      </c>
      <c r="S10" s="7">
        <f t="shared" si="1"/>
        <v>274</v>
      </c>
      <c r="T10" s="19">
        <f t="shared" si="2"/>
        <v>4</v>
      </c>
    </row>
    <row r="11" spans="1:20" ht="15" customHeight="1" x14ac:dyDescent="0.25">
      <c r="D11" s="3">
        <v>2</v>
      </c>
      <c r="E11" s="22" t="s">
        <v>77</v>
      </c>
      <c r="F11" s="4">
        <v>274</v>
      </c>
      <c r="G11" s="19">
        <v>4</v>
      </c>
      <c r="I11" s="20"/>
      <c r="K11" s="20"/>
      <c r="M11" s="20"/>
      <c r="O11" s="20"/>
      <c r="Q11" s="20"/>
      <c r="R11" s="4">
        <f t="shared" si="0"/>
        <v>274</v>
      </c>
      <c r="S11" s="7">
        <f t="shared" si="1"/>
        <v>274</v>
      </c>
      <c r="T11" s="19">
        <f t="shared" si="2"/>
        <v>4</v>
      </c>
    </row>
    <row r="12" spans="1:20" ht="15" customHeight="1" x14ac:dyDescent="0.25">
      <c r="D12" s="3">
        <v>4</v>
      </c>
      <c r="E12" s="22" t="s">
        <v>90</v>
      </c>
      <c r="F12" s="4">
        <v>273</v>
      </c>
      <c r="G12" s="19">
        <v>9</v>
      </c>
      <c r="I12" s="20"/>
      <c r="K12" s="20"/>
      <c r="M12" s="20"/>
      <c r="O12" s="20"/>
      <c r="Q12" s="20"/>
      <c r="R12" s="4">
        <f t="shared" si="0"/>
        <v>273</v>
      </c>
      <c r="S12" s="7">
        <f t="shared" si="1"/>
        <v>273</v>
      </c>
      <c r="T12" s="19">
        <f t="shared" si="2"/>
        <v>9</v>
      </c>
    </row>
    <row r="13" spans="1:20" ht="15" customHeight="1" x14ac:dyDescent="0.25">
      <c r="D13" s="3">
        <v>5</v>
      </c>
      <c r="E13" s="22" t="s">
        <v>70</v>
      </c>
      <c r="F13" s="4">
        <v>272</v>
      </c>
      <c r="G13" s="19">
        <v>4</v>
      </c>
      <c r="I13" s="20"/>
      <c r="K13" s="20"/>
      <c r="M13" s="20"/>
      <c r="O13" s="20"/>
      <c r="Q13" s="20"/>
      <c r="R13" s="4">
        <f t="shared" si="0"/>
        <v>272</v>
      </c>
      <c r="S13" s="7">
        <f t="shared" si="1"/>
        <v>272</v>
      </c>
      <c r="T13" s="19">
        <f t="shared" si="2"/>
        <v>4</v>
      </c>
    </row>
    <row r="14" spans="1:20" ht="15" customHeight="1" x14ac:dyDescent="0.25">
      <c r="D14" s="3">
        <v>6</v>
      </c>
      <c r="E14" s="22" t="s">
        <v>96</v>
      </c>
      <c r="F14" s="4">
        <v>268</v>
      </c>
      <c r="G14" s="19">
        <v>0</v>
      </c>
      <c r="I14" s="20"/>
      <c r="K14" s="20"/>
      <c r="M14" s="20"/>
      <c r="O14" s="20"/>
      <c r="Q14" s="20"/>
      <c r="R14" s="4">
        <f t="shared" si="0"/>
        <v>268</v>
      </c>
      <c r="S14" s="7">
        <f t="shared" si="1"/>
        <v>268</v>
      </c>
      <c r="T14" s="19">
        <f t="shared" si="2"/>
        <v>0</v>
      </c>
    </row>
    <row r="15" spans="1:20" ht="15" customHeight="1" x14ac:dyDescent="0.25">
      <c r="D15" s="3">
        <v>7</v>
      </c>
      <c r="E15" s="22" t="s">
        <v>12</v>
      </c>
      <c r="F15" s="4">
        <v>267</v>
      </c>
      <c r="G15" s="19">
        <v>5</v>
      </c>
      <c r="I15" s="20"/>
      <c r="K15" s="20"/>
      <c r="M15" s="20"/>
      <c r="O15" s="20"/>
      <c r="Q15" s="20"/>
      <c r="R15" s="4">
        <f t="shared" si="0"/>
        <v>267</v>
      </c>
      <c r="S15" s="7">
        <f t="shared" si="1"/>
        <v>267</v>
      </c>
      <c r="T15" s="19">
        <f t="shared" si="2"/>
        <v>5</v>
      </c>
    </row>
    <row r="16" spans="1:20" ht="15" customHeight="1" x14ac:dyDescent="0.25">
      <c r="D16" s="3">
        <v>8</v>
      </c>
      <c r="E16" s="22" t="s">
        <v>13</v>
      </c>
      <c r="F16" s="4">
        <v>257</v>
      </c>
      <c r="G16" s="19">
        <v>6</v>
      </c>
      <c r="I16" s="20"/>
      <c r="K16" s="20"/>
      <c r="M16" s="20"/>
      <c r="O16" s="20"/>
      <c r="Q16" s="20"/>
      <c r="R16" s="4">
        <f t="shared" si="0"/>
        <v>257</v>
      </c>
      <c r="S16" s="7">
        <f t="shared" si="1"/>
        <v>257</v>
      </c>
      <c r="T16" s="19">
        <f t="shared" si="2"/>
        <v>6</v>
      </c>
    </row>
    <row r="17" spans="1:24" ht="15" customHeight="1" x14ac:dyDescent="0.25">
      <c r="D17" s="3">
        <v>9</v>
      </c>
      <c r="E17" s="22" t="s">
        <v>16</v>
      </c>
      <c r="F17" s="4">
        <v>251</v>
      </c>
      <c r="G17" s="19">
        <v>0</v>
      </c>
      <c r="I17" s="20"/>
      <c r="K17" s="20"/>
      <c r="M17" s="20"/>
      <c r="O17" s="20"/>
      <c r="Q17" s="20"/>
      <c r="R17" s="4">
        <f t="shared" si="0"/>
        <v>251</v>
      </c>
      <c r="S17" s="7">
        <f t="shared" si="1"/>
        <v>251</v>
      </c>
      <c r="T17" s="19">
        <f t="shared" si="2"/>
        <v>0</v>
      </c>
      <c r="X17" s="17"/>
    </row>
    <row r="18" spans="1:24" ht="15" customHeight="1" x14ac:dyDescent="0.25">
      <c r="D18" s="3">
        <v>10</v>
      </c>
      <c r="E18" s="22" t="s">
        <v>17</v>
      </c>
      <c r="F18" s="4">
        <v>126</v>
      </c>
      <c r="G18" s="19">
        <v>0</v>
      </c>
      <c r="I18" s="20"/>
      <c r="K18" s="20"/>
      <c r="M18" s="20"/>
      <c r="O18" s="20"/>
      <c r="Q18" s="20"/>
      <c r="R18" s="4">
        <f t="shared" si="0"/>
        <v>126</v>
      </c>
      <c r="S18" s="7">
        <f t="shared" si="1"/>
        <v>126</v>
      </c>
      <c r="T18" s="19">
        <f t="shared" si="2"/>
        <v>0</v>
      </c>
    </row>
    <row r="19" spans="1:24" ht="15" customHeight="1" x14ac:dyDescent="0.25">
      <c r="D19" s="3">
        <v>11</v>
      </c>
      <c r="E19" s="22" t="s">
        <v>14</v>
      </c>
      <c r="F19" s="4"/>
      <c r="G19" s="19"/>
      <c r="I19" s="20"/>
      <c r="K19" s="20"/>
      <c r="M19" s="20"/>
      <c r="O19" s="20"/>
      <c r="Q19" s="20"/>
      <c r="R19" s="4">
        <f t="shared" si="0"/>
        <v>0</v>
      </c>
      <c r="S19" s="7" t="e">
        <f t="shared" si="1"/>
        <v>#DIV/0!</v>
      </c>
      <c r="T19" s="19">
        <f>SUBTOTAL(9,G19,I19,K19,M19,O19,Q19)</f>
        <v>0</v>
      </c>
    </row>
    <row r="20" spans="1:24" ht="12.75" customHeight="1" x14ac:dyDescent="0.2">
      <c r="D20" s="3"/>
      <c r="R20" s="4"/>
      <c r="S20" s="7"/>
    </row>
    <row r="21" spans="1:24" ht="12.75" customHeight="1" x14ac:dyDescent="0.2">
      <c r="D21" s="3"/>
      <c r="R21" s="4"/>
      <c r="S21" s="7"/>
    </row>
    <row r="22" spans="1:24" ht="45.45" customHeight="1" x14ac:dyDescent="0.2">
      <c r="A22" s="23" t="s">
        <v>18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1:24" ht="41.1" customHeight="1" x14ac:dyDescent="0.2">
      <c r="A23" s="8" t="s">
        <v>19</v>
      </c>
      <c r="B23" s="9" t="s">
        <v>20</v>
      </c>
      <c r="C23" s="10" t="s">
        <v>21</v>
      </c>
      <c r="D23" s="10" t="s">
        <v>22</v>
      </c>
      <c r="E23" s="10" t="s">
        <v>2</v>
      </c>
      <c r="F23" s="11" t="s">
        <v>3</v>
      </c>
      <c r="G23" s="12" t="s">
        <v>23</v>
      </c>
      <c r="H23" s="11" t="s">
        <v>4</v>
      </c>
      <c r="I23" s="12" t="s">
        <v>23</v>
      </c>
      <c r="J23" s="11" t="s">
        <v>5</v>
      </c>
      <c r="K23" s="12" t="s">
        <v>23</v>
      </c>
      <c r="L23" s="11" t="s">
        <v>6</v>
      </c>
      <c r="M23" s="12" t="s">
        <v>23</v>
      </c>
      <c r="N23" s="11" t="s">
        <v>7</v>
      </c>
      <c r="O23" s="12" t="s">
        <v>23</v>
      </c>
      <c r="P23" s="11" t="s">
        <v>8</v>
      </c>
      <c r="Q23" s="12" t="s">
        <v>23</v>
      </c>
      <c r="R23" s="9" t="s">
        <v>9</v>
      </c>
      <c r="S23" s="11" t="s">
        <v>10</v>
      </c>
      <c r="T23" s="15" t="s">
        <v>24</v>
      </c>
    </row>
    <row r="24" spans="1:24" ht="12" customHeight="1" x14ac:dyDescent="0.2">
      <c r="A24" s="1">
        <v>1</v>
      </c>
      <c r="C24" s="4" t="s">
        <v>30</v>
      </c>
      <c r="D24" s="4" t="s">
        <v>31</v>
      </c>
      <c r="E24" s="1" t="s">
        <v>15</v>
      </c>
      <c r="F24" s="4">
        <v>97</v>
      </c>
      <c r="G24" s="13">
        <v>2</v>
      </c>
      <c r="H24" s="3"/>
      <c r="I24" s="13"/>
      <c r="K24" s="13"/>
      <c r="M24" s="13"/>
      <c r="O24" s="13"/>
      <c r="Q24" s="13"/>
      <c r="R24" s="4">
        <f>SUM(F24,H24,J24,L24,N24,P24)</f>
        <v>97</v>
      </c>
      <c r="S24" s="14">
        <f>SUBTOTAL(9,F24,H24,J24,L24,N24,P24)</f>
        <v>97</v>
      </c>
      <c r="T24" s="13">
        <f>SUBTOTAL(9,T20:T23,G24,I24,K24,M24,O24)</f>
        <v>2</v>
      </c>
    </row>
    <row r="25" spans="1:24" ht="12" customHeight="1" x14ac:dyDescent="0.2">
      <c r="A25" s="1">
        <v>2</v>
      </c>
      <c r="B25" s="1"/>
      <c r="C25" s="4" t="s">
        <v>51</v>
      </c>
      <c r="D25" s="4" t="s">
        <v>78</v>
      </c>
      <c r="E25" s="1" t="s">
        <v>70</v>
      </c>
      <c r="F25" s="4">
        <v>96</v>
      </c>
      <c r="G25" s="13">
        <v>2</v>
      </c>
      <c r="H25" s="3"/>
      <c r="I25" s="13"/>
      <c r="K25" s="13"/>
      <c r="M25" s="13"/>
      <c r="O25" s="13"/>
      <c r="Q25" s="13"/>
      <c r="R25" s="4">
        <f>SUM(F25,H25,J25,L25,N25,P25)</f>
        <v>96</v>
      </c>
      <c r="S25" s="14">
        <f>AVERAGE(F25,H25,J25,L25,N25,P25)</f>
        <v>96</v>
      </c>
      <c r="T25" s="13">
        <f>SUM(G25,I25,K25,M25,O25,Q25)</f>
        <v>2</v>
      </c>
    </row>
    <row r="26" spans="1:24" ht="12" customHeight="1" x14ac:dyDescent="0.25">
      <c r="A26" s="1">
        <v>3</v>
      </c>
      <c r="B26"/>
      <c r="C26" s="4" t="s">
        <v>92</v>
      </c>
      <c r="D26" s="4" t="s">
        <v>94</v>
      </c>
      <c r="E26" s="1" t="s">
        <v>90</v>
      </c>
      <c r="F26" s="4">
        <v>95</v>
      </c>
      <c r="G26" s="13">
        <v>4</v>
      </c>
      <c r="H26" s="3"/>
      <c r="I26" s="13"/>
      <c r="K26" s="13"/>
      <c r="M26" s="13"/>
      <c r="O26" s="13"/>
      <c r="Q26" s="13"/>
      <c r="R26" s="4">
        <f>SUM(F26,H26,J26,L26,N26,P26)</f>
        <v>95</v>
      </c>
      <c r="S26" s="14">
        <f>AVERAGE(F26,H26,J26,L26,N26,P26)</f>
        <v>95</v>
      </c>
      <c r="T26" s="13">
        <f>SUBTOTAL(9,G26,I26,K26,M26,O26)</f>
        <v>4</v>
      </c>
    </row>
    <row r="27" spans="1:24" ht="12" customHeight="1" x14ac:dyDescent="0.2">
      <c r="A27" s="1">
        <v>4</v>
      </c>
      <c r="C27" s="4" t="s">
        <v>84</v>
      </c>
      <c r="D27" s="4" t="s">
        <v>85</v>
      </c>
      <c r="E27" s="1" t="s">
        <v>77</v>
      </c>
      <c r="F27" s="4">
        <v>95</v>
      </c>
      <c r="G27" s="13">
        <v>3</v>
      </c>
      <c r="H27" s="3"/>
      <c r="I27" s="13"/>
      <c r="K27" s="13"/>
      <c r="M27" s="13"/>
      <c r="O27" s="13"/>
      <c r="Q27" s="13"/>
      <c r="R27" s="4">
        <f>SUBTOTAL(9,F27,H27,J27,L27,N27,P27)</f>
        <v>95</v>
      </c>
      <c r="S27" s="14">
        <f>AVERAGE(F27,H27,J27,L27,N27,P27)</f>
        <v>95</v>
      </c>
      <c r="T27" s="13">
        <f>SUBTOTAL(9,G27,I27,K27,M27,O27)</f>
        <v>3</v>
      </c>
    </row>
    <row r="28" spans="1:24" ht="12" customHeight="1" x14ac:dyDescent="0.2">
      <c r="A28" s="1">
        <v>4</v>
      </c>
      <c r="C28" s="4" t="s">
        <v>48</v>
      </c>
      <c r="D28" s="4" t="s">
        <v>32</v>
      </c>
      <c r="E28" s="1" t="s">
        <v>13</v>
      </c>
      <c r="F28" s="4">
        <v>95</v>
      </c>
      <c r="G28" s="13">
        <v>3</v>
      </c>
      <c r="H28" s="3"/>
      <c r="I28" s="13"/>
      <c r="K28" s="13"/>
      <c r="M28" s="13"/>
      <c r="O28" s="13"/>
      <c r="Q28" s="13"/>
      <c r="R28" s="4">
        <f t="shared" ref="R28:R36" si="3">SUM(F28,H28,J28,L28,N28,P28)</f>
        <v>95</v>
      </c>
      <c r="S28" s="14">
        <f>SUBTOTAL(9,F28,H28,J28,L28,N28,P28)</f>
        <v>95</v>
      </c>
      <c r="T28" s="13">
        <f>SUM(G28,I28,K28,M28,O28,Q28)</f>
        <v>3</v>
      </c>
    </row>
    <row r="29" spans="1:24" ht="12" customHeight="1" x14ac:dyDescent="0.2">
      <c r="A29" s="1">
        <v>6</v>
      </c>
      <c r="C29" s="4" t="s">
        <v>25</v>
      </c>
      <c r="D29" s="4" t="s">
        <v>87</v>
      </c>
      <c r="E29" s="1" t="s">
        <v>86</v>
      </c>
      <c r="F29" s="4">
        <v>93</v>
      </c>
      <c r="G29" s="13">
        <v>2</v>
      </c>
      <c r="H29" s="3"/>
      <c r="I29" s="13"/>
      <c r="K29" s="13"/>
      <c r="M29" s="13"/>
      <c r="O29" s="13"/>
      <c r="Q29" s="13"/>
      <c r="R29" s="4">
        <f t="shared" si="3"/>
        <v>93</v>
      </c>
      <c r="S29" s="14">
        <f t="shared" ref="S29:S37" si="4">AVERAGE(F29,H29,J29,L29,N29,P29)</f>
        <v>93</v>
      </c>
      <c r="T29" s="13">
        <f>SUBTOTAL(9,G29,I29,K29,M29,O29,Q29)</f>
        <v>2</v>
      </c>
    </row>
    <row r="30" spans="1:24" ht="12" customHeight="1" x14ac:dyDescent="0.2">
      <c r="A30" s="1">
        <v>7</v>
      </c>
      <c r="C30" s="4" t="s">
        <v>88</v>
      </c>
      <c r="D30" s="4" t="s">
        <v>89</v>
      </c>
      <c r="E30" s="1" t="s">
        <v>86</v>
      </c>
      <c r="F30" s="4">
        <v>92</v>
      </c>
      <c r="G30" s="13">
        <v>3</v>
      </c>
      <c r="H30" s="3"/>
      <c r="I30" s="13"/>
      <c r="K30" s="13"/>
      <c r="M30" s="13"/>
      <c r="O30" s="13"/>
      <c r="Q30" s="13"/>
      <c r="R30" s="4">
        <f t="shared" si="3"/>
        <v>92</v>
      </c>
      <c r="S30" s="14">
        <f t="shared" si="4"/>
        <v>92</v>
      </c>
      <c r="T30" s="13">
        <f>SUM(G30,I30,K30,M30,O30,Q30)</f>
        <v>3</v>
      </c>
    </row>
    <row r="31" spans="1:24" ht="12" customHeight="1" x14ac:dyDescent="0.2">
      <c r="A31" s="1">
        <v>8</v>
      </c>
      <c r="C31" s="4" t="s">
        <v>25</v>
      </c>
      <c r="D31" s="4" t="s">
        <v>26</v>
      </c>
      <c r="E31" s="1" t="s">
        <v>86</v>
      </c>
      <c r="F31" s="4">
        <v>92</v>
      </c>
      <c r="G31" s="13">
        <v>2</v>
      </c>
      <c r="H31" s="3"/>
      <c r="I31" s="13"/>
      <c r="K31" s="13"/>
      <c r="M31" s="13"/>
      <c r="O31" s="13"/>
      <c r="Q31" s="13"/>
      <c r="R31" s="4">
        <f t="shared" si="3"/>
        <v>92</v>
      </c>
      <c r="S31" s="14">
        <f t="shared" si="4"/>
        <v>92</v>
      </c>
      <c r="T31" s="13">
        <f>SUM(G31,I31,K31,M31,O31,Q31)</f>
        <v>2</v>
      </c>
    </row>
    <row r="32" spans="1:24" ht="12" customHeight="1" x14ac:dyDescent="0.2">
      <c r="A32" s="1">
        <v>9</v>
      </c>
      <c r="C32" s="4" t="s">
        <v>110</v>
      </c>
      <c r="D32" s="4" t="s">
        <v>111</v>
      </c>
      <c r="E32" s="1" t="s">
        <v>96</v>
      </c>
      <c r="F32" s="4">
        <v>91</v>
      </c>
      <c r="G32" s="13">
        <v>0</v>
      </c>
      <c r="H32" s="3"/>
      <c r="I32" s="13"/>
      <c r="K32" s="13"/>
      <c r="M32" s="13"/>
      <c r="O32" s="13"/>
      <c r="Q32" s="13"/>
      <c r="R32" s="4">
        <f t="shared" si="3"/>
        <v>91</v>
      </c>
      <c r="S32" s="14">
        <f t="shared" si="4"/>
        <v>91</v>
      </c>
      <c r="T32" s="13">
        <f>SUBTOTAL(9,G32,I32,K32,M32,O32)</f>
        <v>0</v>
      </c>
    </row>
    <row r="33" spans="1:21" ht="12" customHeight="1" x14ac:dyDescent="0.2">
      <c r="A33" s="1">
        <v>10</v>
      </c>
      <c r="B33" s="1"/>
      <c r="C33" s="4" t="s">
        <v>39</v>
      </c>
      <c r="D33" s="4" t="s">
        <v>40</v>
      </c>
      <c r="E33" s="1" t="s">
        <v>16</v>
      </c>
      <c r="F33" s="4">
        <v>91</v>
      </c>
      <c r="G33" s="13">
        <v>0</v>
      </c>
      <c r="H33" s="3"/>
      <c r="I33" s="13"/>
      <c r="K33" s="13"/>
      <c r="M33" s="13"/>
      <c r="O33" s="13"/>
      <c r="Q33" s="13"/>
      <c r="R33" s="4">
        <f t="shared" si="3"/>
        <v>91</v>
      </c>
      <c r="S33" s="14">
        <f t="shared" si="4"/>
        <v>91</v>
      </c>
      <c r="T33" s="13">
        <f>SUBTOTAL(9,G33,I33,K33,M33,O33)</f>
        <v>0</v>
      </c>
    </row>
    <row r="34" spans="1:21" ht="12" customHeight="1" x14ac:dyDescent="0.2">
      <c r="A34" s="1">
        <v>11</v>
      </c>
      <c r="C34" s="4" t="s">
        <v>35</v>
      </c>
      <c r="D34" s="4" t="s">
        <v>36</v>
      </c>
      <c r="E34" s="1" t="s">
        <v>12</v>
      </c>
      <c r="F34" s="4">
        <v>90</v>
      </c>
      <c r="G34" s="13">
        <v>2</v>
      </c>
      <c r="H34" s="3"/>
      <c r="I34" s="13"/>
      <c r="K34" s="13"/>
      <c r="M34" s="13"/>
      <c r="O34" s="13"/>
      <c r="Q34" s="13"/>
      <c r="R34" s="4">
        <f t="shared" si="3"/>
        <v>90</v>
      </c>
      <c r="S34" s="14">
        <f t="shared" si="4"/>
        <v>90</v>
      </c>
      <c r="T34" s="13">
        <f>SUM(G34,I34,K34,M34,O34,Q34)</f>
        <v>2</v>
      </c>
    </row>
    <row r="35" spans="1:21" ht="12" customHeight="1" x14ac:dyDescent="0.2">
      <c r="A35" s="1">
        <v>11</v>
      </c>
      <c r="C35" s="4" t="s">
        <v>91</v>
      </c>
      <c r="D35" s="4" t="s">
        <v>34</v>
      </c>
      <c r="E35" s="1" t="s">
        <v>90</v>
      </c>
      <c r="F35" s="4">
        <v>90</v>
      </c>
      <c r="G35" s="13">
        <v>2</v>
      </c>
      <c r="H35" s="3"/>
      <c r="I35" s="13"/>
      <c r="K35" s="13"/>
      <c r="M35" s="13"/>
      <c r="O35" s="13"/>
      <c r="Q35" s="13"/>
      <c r="R35" s="4">
        <f t="shared" si="3"/>
        <v>90</v>
      </c>
      <c r="S35" s="14">
        <f t="shared" si="4"/>
        <v>90</v>
      </c>
      <c r="T35" s="13">
        <f>SUBTOTAL(9,G35,I35,K35,M35,O35)</f>
        <v>2</v>
      </c>
    </row>
    <row r="36" spans="1:21" ht="12" customHeight="1" x14ac:dyDescent="0.2">
      <c r="A36" s="1">
        <v>11</v>
      </c>
      <c r="C36" s="4" t="s">
        <v>33</v>
      </c>
      <c r="D36" s="4" t="s">
        <v>34</v>
      </c>
      <c r="E36" s="1" t="s">
        <v>12</v>
      </c>
      <c r="F36" s="4">
        <v>90</v>
      </c>
      <c r="G36" s="13">
        <v>2</v>
      </c>
      <c r="H36" s="3"/>
      <c r="I36" s="13"/>
      <c r="K36" s="13"/>
      <c r="M36" s="13"/>
      <c r="O36" s="13"/>
      <c r="Q36" s="13"/>
      <c r="R36" s="4">
        <f t="shared" si="3"/>
        <v>90</v>
      </c>
      <c r="S36" s="14">
        <f t="shared" si="4"/>
        <v>90</v>
      </c>
      <c r="T36" s="13">
        <f>SUM(G36,I36,K36,M36,O36,Q36)</f>
        <v>2</v>
      </c>
    </row>
    <row r="37" spans="1:21" ht="12" customHeight="1" x14ac:dyDescent="0.2">
      <c r="A37" s="1">
        <v>14</v>
      </c>
      <c r="C37" s="4" t="s">
        <v>82</v>
      </c>
      <c r="D37" s="4" t="s">
        <v>83</v>
      </c>
      <c r="E37" s="1" t="s">
        <v>77</v>
      </c>
      <c r="F37" s="4">
        <v>90</v>
      </c>
      <c r="G37" s="13">
        <v>1</v>
      </c>
      <c r="H37" s="3"/>
      <c r="I37" s="13"/>
      <c r="K37" s="13"/>
      <c r="M37" s="13"/>
      <c r="O37" s="13"/>
      <c r="Q37" s="13"/>
      <c r="R37" s="4">
        <f>SUBTOTAL(9,F37,H37,J37,L37,N37,P37)</f>
        <v>90</v>
      </c>
      <c r="S37" s="14">
        <f t="shared" si="4"/>
        <v>90</v>
      </c>
      <c r="T37" s="13">
        <f>SUBTOTAL(9,G37,I37,K37,M37,O37)</f>
        <v>1</v>
      </c>
    </row>
    <row r="38" spans="1:21" ht="12" customHeight="1" x14ac:dyDescent="0.2">
      <c r="A38" s="1">
        <v>15</v>
      </c>
      <c r="C38" s="4" t="s">
        <v>27</v>
      </c>
      <c r="D38" s="4" t="s">
        <v>28</v>
      </c>
      <c r="E38" s="1" t="s">
        <v>15</v>
      </c>
      <c r="F38" s="4">
        <v>89</v>
      </c>
      <c r="G38" s="13">
        <v>0</v>
      </c>
      <c r="H38" s="3"/>
      <c r="I38" s="13"/>
      <c r="K38" s="13"/>
      <c r="M38" s="13"/>
      <c r="O38" s="13"/>
      <c r="Q38" s="13"/>
      <c r="R38" s="4">
        <f>SUM(F38,H38,J38,L38,N38,P38)</f>
        <v>89</v>
      </c>
      <c r="S38" s="14">
        <f>SUBTOTAL(9,F38,H38,J38,L38,N38,P38)</f>
        <v>89</v>
      </c>
      <c r="T38" s="13">
        <f>SUBTOTAL(9,T34:T37,G38,I38,K38,M38,O38)</f>
        <v>4</v>
      </c>
    </row>
    <row r="39" spans="1:21" ht="12" customHeight="1" x14ac:dyDescent="0.2">
      <c r="A39" s="1">
        <v>15</v>
      </c>
      <c r="C39" s="4" t="s">
        <v>110</v>
      </c>
      <c r="D39" s="4" t="s">
        <v>112</v>
      </c>
      <c r="E39" s="1" t="s">
        <v>96</v>
      </c>
      <c r="F39" s="4">
        <v>89</v>
      </c>
      <c r="G39" s="13">
        <v>0</v>
      </c>
      <c r="H39" s="3"/>
      <c r="I39" s="13"/>
      <c r="K39" s="13"/>
      <c r="M39" s="13"/>
      <c r="O39" s="13"/>
      <c r="Q39" s="13"/>
      <c r="R39" s="4">
        <f>SUM(F39,H39,J39,L39,N39,P39)</f>
        <v>89</v>
      </c>
      <c r="S39" s="14">
        <f>AVERAGE(F39,H39,J39,L39,N39,P39)</f>
        <v>89</v>
      </c>
      <c r="T39" s="13">
        <f>SUBTOTAL(9,G39,I39,K39,M39,O39)</f>
        <v>0</v>
      </c>
    </row>
    <row r="40" spans="1:21" ht="12" customHeight="1" x14ac:dyDescent="0.2">
      <c r="A40" s="1">
        <v>15</v>
      </c>
      <c r="C40" s="4" t="s">
        <v>82</v>
      </c>
      <c r="D40" s="4" t="s">
        <v>37</v>
      </c>
      <c r="E40" s="1" t="s">
        <v>77</v>
      </c>
      <c r="F40" s="4">
        <v>89</v>
      </c>
      <c r="G40" s="13">
        <v>0</v>
      </c>
      <c r="H40" s="3"/>
      <c r="I40" s="13"/>
      <c r="K40" s="13"/>
      <c r="M40" s="13"/>
      <c r="O40" s="13"/>
      <c r="Q40" s="13"/>
      <c r="R40" s="4">
        <f>SUBTOTAL(9,F40,H40,J40,L40,N40,P40)</f>
        <v>89</v>
      </c>
      <c r="S40" s="14">
        <f>AVERAGE(F40,H40,J40,L40,N40,P40)</f>
        <v>89</v>
      </c>
      <c r="T40" s="13">
        <f>SUBTOTAL(9,G40,I40,K40,M40,O40)</f>
        <v>0</v>
      </c>
    </row>
    <row r="41" spans="1:21" ht="12" customHeight="1" x14ac:dyDescent="0.2">
      <c r="A41" s="1">
        <v>18</v>
      </c>
      <c r="C41" s="4" t="s">
        <v>63</v>
      </c>
      <c r="D41" s="4" t="s">
        <v>59</v>
      </c>
      <c r="E41" s="1" t="s">
        <v>15</v>
      </c>
      <c r="F41" s="4">
        <v>88</v>
      </c>
      <c r="G41" s="13">
        <v>2</v>
      </c>
      <c r="H41" s="3"/>
      <c r="I41" s="13"/>
      <c r="K41" s="13"/>
      <c r="M41" s="13"/>
      <c r="O41" s="13"/>
      <c r="Q41" s="13"/>
      <c r="R41" s="4">
        <f t="shared" ref="R41:R55" si="5">SUM(F41,H41,J41,L41,N41,P41)</f>
        <v>88</v>
      </c>
      <c r="S41" s="14">
        <f>SUBTOTAL(9,F41,H41,J41,L41,N41,P41)</f>
        <v>88</v>
      </c>
      <c r="T41" s="13">
        <f>SUBTOTAL(9,T37:T40,G41,I41,K41,M41,O41)</f>
        <v>2</v>
      </c>
    </row>
    <row r="42" spans="1:21" ht="12" customHeight="1" x14ac:dyDescent="0.2">
      <c r="A42" s="1">
        <v>19</v>
      </c>
      <c r="C42" s="4" t="s">
        <v>51</v>
      </c>
      <c r="D42" s="4" t="s">
        <v>52</v>
      </c>
      <c r="E42" s="1" t="s">
        <v>70</v>
      </c>
      <c r="F42" s="4">
        <v>88</v>
      </c>
      <c r="G42" s="13">
        <v>1</v>
      </c>
      <c r="H42" s="3"/>
      <c r="I42" s="13"/>
      <c r="K42" s="13"/>
      <c r="M42" s="13"/>
      <c r="O42" s="13"/>
      <c r="Q42" s="13"/>
      <c r="R42" s="4">
        <f t="shared" si="5"/>
        <v>88</v>
      </c>
      <c r="S42" s="14">
        <f>AVERAGE(F42,H42,J42,L42,N42,P42)</f>
        <v>88</v>
      </c>
      <c r="T42" s="13">
        <f>SUM(G42,I42,K42,M42,O42,Q42)</f>
        <v>1</v>
      </c>
    </row>
    <row r="43" spans="1:21" ht="12" customHeight="1" x14ac:dyDescent="0.2">
      <c r="A43" s="1">
        <v>20</v>
      </c>
      <c r="C43" s="4" t="s">
        <v>107</v>
      </c>
      <c r="D43" s="4" t="s">
        <v>34</v>
      </c>
      <c r="E43" s="1" t="s">
        <v>96</v>
      </c>
      <c r="F43" s="4">
        <v>88</v>
      </c>
      <c r="G43" s="13">
        <v>0</v>
      </c>
      <c r="H43" s="3"/>
      <c r="I43" s="13"/>
      <c r="K43" s="13"/>
      <c r="M43" s="13"/>
      <c r="O43" s="13"/>
      <c r="Q43" s="13"/>
      <c r="R43" s="4">
        <f t="shared" si="5"/>
        <v>88</v>
      </c>
      <c r="S43" s="14">
        <f>AVERAGE(F43,H43,J43,L43,N43,P43)</f>
        <v>88</v>
      </c>
      <c r="T43" s="13">
        <f>SUBTOTAL(9,G43,I43,K43,M43,O43)</f>
        <v>0</v>
      </c>
    </row>
    <row r="44" spans="1:21" ht="12" customHeight="1" x14ac:dyDescent="0.2">
      <c r="A44" s="1">
        <v>20</v>
      </c>
      <c r="C44" s="4" t="s">
        <v>92</v>
      </c>
      <c r="D44" s="4" t="s">
        <v>93</v>
      </c>
      <c r="E44" s="1" t="s">
        <v>90</v>
      </c>
      <c r="F44" s="4">
        <v>88</v>
      </c>
      <c r="G44" s="13">
        <v>0</v>
      </c>
      <c r="H44" s="3"/>
      <c r="I44" s="13"/>
      <c r="K44" s="13"/>
      <c r="M44" s="13"/>
      <c r="O44" s="13"/>
      <c r="Q44" s="13"/>
      <c r="R44" s="4">
        <f t="shared" si="5"/>
        <v>88</v>
      </c>
      <c r="S44" s="14">
        <f>AVERAGE(F44,H44,J44,L44,N44,P44)</f>
        <v>88</v>
      </c>
      <c r="T44" s="13">
        <f>SUBTOTAL(9,G44,I44,K44,M44,O44)</f>
        <v>0</v>
      </c>
    </row>
    <row r="45" spans="1:21" ht="12" customHeight="1" x14ac:dyDescent="0.2">
      <c r="A45" s="1">
        <v>20</v>
      </c>
      <c r="C45" s="4" t="s">
        <v>97</v>
      </c>
      <c r="D45" s="4" t="s">
        <v>66</v>
      </c>
      <c r="E45" s="1" t="s">
        <v>70</v>
      </c>
      <c r="F45" s="4">
        <v>88</v>
      </c>
      <c r="G45" s="13">
        <v>0</v>
      </c>
      <c r="H45" s="3"/>
      <c r="I45" s="13"/>
      <c r="K45" s="13"/>
      <c r="M45" s="13"/>
      <c r="O45" s="13"/>
      <c r="Q45" s="13"/>
      <c r="R45" s="4">
        <f t="shared" si="5"/>
        <v>88</v>
      </c>
      <c r="S45" s="14">
        <f>AVERAGE(F45,H45,J45,L45,N45,P45)</f>
        <v>88</v>
      </c>
      <c r="T45" s="13">
        <f>SUM(G45,I45,K45,M45,O45,Q45)</f>
        <v>0</v>
      </c>
    </row>
    <row r="46" spans="1:21" ht="12" customHeight="1" x14ac:dyDescent="0.2">
      <c r="A46" s="1">
        <v>23</v>
      </c>
      <c r="C46" s="4" t="s">
        <v>99</v>
      </c>
      <c r="D46" s="4" t="s">
        <v>100</v>
      </c>
      <c r="E46" s="1" t="s">
        <v>12</v>
      </c>
      <c r="F46" s="4">
        <v>87</v>
      </c>
      <c r="G46" s="13">
        <v>0</v>
      </c>
      <c r="H46" s="3"/>
      <c r="I46" s="13"/>
      <c r="K46" s="13"/>
      <c r="M46" s="13"/>
      <c r="O46" s="13"/>
      <c r="Q46" s="13"/>
      <c r="R46" s="4">
        <f t="shared" si="5"/>
        <v>87</v>
      </c>
      <c r="S46" s="14">
        <f>AVERAGE(F46,H46,J46,L46,N46,P46)</f>
        <v>87</v>
      </c>
      <c r="T46" s="13">
        <f>SUM(G46,I46,K46,M46,O46,Q46)</f>
        <v>0</v>
      </c>
    </row>
    <row r="47" spans="1:21" ht="12" customHeight="1" x14ac:dyDescent="0.2">
      <c r="A47" s="1">
        <v>24</v>
      </c>
      <c r="C47" s="4" t="s">
        <v>95</v>
      </c>
      <c r="D47" s="4" t="s">
        <v>101</v>
      </c>
      <c r="E47" s="1" t="s">
        <v>12</v>
      </c>
      <c r="F47" s="4">
        <v>86</v>
      </c>
      <c r="G47" s="13">
        <v>1</v>
      </c>
      <c r="H47" s="3"/>
      <c r="I47" s="13"/>
      <c r="K47" s="13"/>
      <c r="M47" s="13"/>
      <c r="O47" s="13"/>
      <c r="Q47" s="13"/>
      <c r="R47" s="4">
        <f t="shared" si="5"/>
        <v>86</v>
      </c>
      <c r="S47" s="14">
        <f>AVERAGE(F47,H47,J47,L47,N47,O47:P47)</f>
        <v>86</v>
      </c>
      <c r="T47" s="13">
        <f>SUM(G47,I47,K47,M47,O47,Q47)</f>
        <v>1</v>
      </c>
    </row>
    <row r="48" spans="1:21" ht="12" customHeight="1" x14ac:dyDescent="0.25">
      <c r="A48" s="1">
        <v>25</v>
      </c>
      <c r="C48" s="4" t="s">
        <v>71</v>
      </c>
      <c r="D48" s="4" t="s">
        <v>72</v>
      </c>
      <c r="E48" s="1" t="s">
        <v>70</v>
      </c>
      <c r="F48" s="4">
        <v>85</v>
      </c>
      <c r="G48" s="13">
        <v>1</v>
      </c>
      <c r="H48" s="3"/>
      <c r="I48" s="13"/>
      <c r="K48" s="13"/>
      <c r="M48" s="13"/>
      <c r="O48" s="13"/>
      <c r="Q48" s="13"/>
      <c r="R48" s="4">
        <f t="shared" si="5"/>
        <v>85</v>
      </c>
      <c r="S48" s="14">
        <f>AVERAGE(F48,H48,J48,L48,N48,P48)</f>
        <v>85</v>
      </c>
      <c r="T48" s="13">
        <f>SUM(G48,I48,K48,M48,O48,Q48)</f>
        <v>1</v>
      </c>
      <c r="U48"/>
    </row>
    <row r="49" spans="1:21" ht="12" customHeight="1" x14ac:dyDescent="0.25">
      <c r="A49" s="1">
        <v>26</v>
      </c>
      <c r="C49" s="4" t="s">
        <v>88</v>
      </c>
      <c r="D49" s="4" t="s">
        <v>31</v>
      </c>
      <c r="E49" s="1" t="s">
        <v>86</v>
      </c>
      <c r="F49" s="4">
        <v>84</v>
      </c>
      <c r="G49" s="13">
        <v>1</v>
      </c>
      <c r="H49" s="3"/>
      <c r="I49" s="13"/>
      <c r="K49" s="13"/>
      <c r="M49" s="13"/>
      <c r="O49" s="13"/>
      <c r="Q49" s="13"/>
      <c r="R49" s="4">
        <f t="shared" si="5"/>
        <v>84</v>
      </c>
      <c r="S49" s="14">
        <f>AVERAGE(F49,H49,J49,L49,N49,P49)</f>
        <v>84</v>
      </c>
      <c r="T49" s="13">
        <f>SUM(G49,I49,K49,M49,O49,Q49)</f>
        <v>1</v>
      </c>
      <c r="U49"/>
    </row>
    <row r="50" spans="1:21" ht="12" customHeight="1" x14ac:dyDescent="0.25">
      <c r="A50" s="1">
        <v>27</v>
      </c>
      <c r="C50" s="4" t="s">
        <v>108</v>
      </c>
      <c r="D50" s="4" t="s">
        <v>109</v>
      </c>
      <c r="E50" s="1" t="s">
        <v>96</v>
      </c>
      <c r="F50" s="4">
        <v>84</v>
      </c>
      <c r="G50" s="13">
        <v>0</v>
      </c>
      <c r="H50" s="3"/>
      <c r="I50" s="13"/>
      <c r="K50" s="13"/>
      <c r="M50" s="13"/>
      <c r="O50" s="13"/>
      <c r="Q50" s="13"/>
      <c r="R50" s="4">
        <f t="shared" si="5"/>
        <v>84</v>
      </c>
      <c r="S50" s="14">
        <f>AVERAGE(F50,H50,J50,L50,N50,P50)</f>
        <v>84</v>
      </c>
      <c r="T50" s="13">
        <f>SUBTOTAL(9,G50,I50,K50,M50,O50)</f>
        <v>0</v>
      </c>
      <c r="U50"/>
    </row>
    <row r="51" spans="1:21" ht="12" customHeight="1" x14ac:dyDescent="0.2">
      <c r="A51" s="1">
        <v>27</v>
      </c>
      <c r="C51" s="4" t="s">
        <v>57</v>
      </c>
      <c r="D51" s="4" t="s">
        <v>58</v>
      </c>
      <c r="E51" s="1" t="s">
        <v>15</v>
      </c>
      <c r="F51" s="4">
        <v>84</v>
      </c>
      <c r="G51" s="13">
        <v>0</v>
      </c>
      <c r="H51" s="3"/>
      <c r="I51" s="13"/>
      <c r="K51" s="13"/>
      <c r="M51" s="13"/>
      <c r="O51" s="13"/>
      <c r="Q51" s="13"/>
      <c r="R51" s="4">
        <f t="shared" si="5"/>
        <v>84</v>
      </c>
      <c r="S51" s="14">
        <f>SUBTOTAL(9,F51,H51,J51,L51,N51,P51)</f>
        <v>84</v>
      </c>
      <c r="T51" s="13">
        <f>SUBTOTAL(9,T47:T50,G51,I51,K51,M51,O51)</f>
        <v>3</v>
      </c>
    </row>
    <row r="52" spans="1:21" ht="12" customHeight="1" x14ac:dyDescent="0.2">
      <c r="A52" s="1">
        <v>29</v>
      </c>
      <c r="C52" s="4" t="s">
        <v>45</v>
      </c>
      <c r="D52" s="4" t="s">
        <v>32</v>
      </c>
      <c r="E52" s="1" t="s">
        <v>13</v>
      </c>
      <c r="F52" s="4">
        <v>83</v>
      </c>
      <c r="G52" s="13">
        <v>1</v>
      </c>
      <c r="H52" s="3"/>
      <c r="I52" s="13"/>
      <c r="K52" s="13"/>
      <c r="M52" s="13"/>
      <c r="O52" s="13"/>
      <c r="Q52" s="13"/>
      <c r="R52" s="4">
        <f t="shared" si="5"/>
        <v>83</v>
      </c>
      <c r="S52" s="14">
        <f>SUBTOTAL(9,F52,H52,J52,L52,N52,P52)</f>
        <v>83</v>
      </c>
      <c r="T52" s="13">
        <f>SUM(G52,I52,K52,M52,O52,Q52)</f>
        <v>1</v>
      </c>
    </row>
    <row r="53" spans="1:21" ht="12" customHeight="1" x14ac:dyDescent="0.2">
      <c r="A53" s="1">
        <v>30</v>
      </c>
      <c r="C53" s="4" t="s">
        <v>65</v>
      </c>
      <c r="D53" s="4" t="s">
        <v>66</v>
      </c>
      <c r="E53" s="1" t="s">
        <v>16</v>
      </c>
      <c r="F53" s="4">
        <v>81</v>
      </c>
      <c r="G53" s="13">
        <v>0</v>
      </c>
      <c r="H53" s="3"/>
      <c r="I53" s="13"/>
      <c r="K53" s="13"/>
      <c r="M53" s="13"/>
      <c r="O53" s="13"/>
      <c r="Q53" s="13"/>
      <c r="R53" s="4">
        <f t="shared" si="5"/>
        <v>81</v>
      </c>
      <c r="S53" s="14">
        <f>AVERAGE(F53,H53,J53,L53,N53,P53)</f>
        <v>81</v>
      </c>
      <c r="T53" s="13">
        <f>SUBTOTAL(9,G53,I53,K53,M53,O53)</f>
        <v>0</v>
      </c>
    </row>
    <row r="54" spans="1:21" ht="12" customHeight="1" x14ac:dyDescent="0.2">
      <c r="A54" s="1">
        <v>31</v>
      </c>
      <c r="C54" s="4" t="s">
        <v>49</v>
      </c>
      <c r="D54" s="4" t="s">
        <v>50</v>
      </c>
      <c r="E54" s="1" t="s">
        <v>13</v>
      </c>
      <c r="F54" s="4">
        <v>79</v>
      </c>
      <c r="G54" s="13">
        <v>2</v>
      </c>
      <c r="H54" s="3"/>
      <c r="I54" s="13"/>
      <c r="K54" s="13"/>
      <c r="M54" s="13"/>
      <c r="O54" s="13"/>
      <c r="Q54" s="13"/>
      <c r="R54" s="4">
        <f t="shared" si="5"/>
        <v>79</v>
      </c>
      <c r="S54" s="14">
        <f>SUBTOTAL(9,F54,H54,J54,L54,N54,P54)</f>
        <v>79</v>
      </c>
      <c r="T54" s="13">
        <f>SUM(G54,I54,K54,M54,O54,Q54)</f>
        <v>2</v>
      </c>
    </row>
    <row r="55" spans="1:21" ht="12" customHeight="1" x14ac:dyDescent="0.2">
      <c r="A55" s="1">
        <v>32</v>
      </c>
      <c r="C55" s="4" t="s">
        <v>74</v>
      </c>
      <c r="D55" s="4" t="s">
        <v>73</v>
      </c>
      <c r="E55" s="1" t="s">
        <v>16</v>
      </c>
      <c r="F55" s="4">
        <v>79</v>
      </c>
      <c r="G55" s="13">
        <v>0</v>
      </c>
      <c r="H55" s="3"/>
      <c r="I55" s="13"/>
      <c r="K55" s="13"/>
      <c r="M55" s="13"/>
      <c r="O55" s="13"/>
      <c r="Q55" s="13"/>
      <c r="R55" s="4">
        <f t="shared" si="5"/>
        <v>79</v>
      </c>
      <c r="S55" s="14">
        <f t="shared" ref="S55:S62" si="6">AVERAGE(F55,H55,J55,L55,N55,P55)</f>
        <v>79</v>
      </c>
      <c r="T55" s="13">
        <f>SUBTOTAL(9,G55,I55,K55,M55,O55)</f>
        <v>0</v>
      </c>
    </row>
    <row r="56" spans="1:21" ht="12" customHeight="1" x14ac:dyDescent="0.2">
      <c r="A56" s="1">
        <v>32</v>
      </c>
      <c r="C56" s="4" t="s">
        <v>115</v>
      </c>
      <c r="D56" s="4" t="s">
        <v>116</v>
      </c>
      <c r="E56" s="1" t="s">
        <v>77</v>
      </c>
      <c r="F56" s="4">
        <v>79</v>
      </c>
      <c r="G56" s="13">
        <v>0</v>
      </c>
      <c r="H56" s="3"/>
      <c r="I56" s="13"/>
      <c r="K56" s="13"/>
      <c r="M56" s="13"/>
      <c r="O56" s="13"/>
      <c r="Q56" s="13"/>
      <c r="R56" s="4">
        <f>SUBTOTAL(9,F56,H56,J56,L56,N56,P56)</f>
        <v>79</v>
      </c>
      <c r="S56" s="14">
        <f t="shared" si="6"/>
        <v>79</v>
      </c>
      <c r="T56" s="13">
        <f>SUBTOTAL(9,G56,I56,K56,M56,O56)</f>
        <v>0</v>
      </c>
    </row>
    <row r="57" spans="1:21" ht="12" customHeight="1" x14ac:dyDescent="0.2">
      <c r="A57" s="1">
        <v>34</v>
      </c>
      <c r="C57" s="4" t="s">
        <v>105</v>
      </c>
      <c r="D57" s="4" t="s">
        <v>106</v>
      </c>
      <c r="E57" s="1" t="s">
        <v>96</v>
      </c>
      <c r="F57" s="4">
        <v>78</v>
      </c>
      <c r="G57" s="13">
        <v>0</v>
      </c>
      <c r="H57" s="3"/>
      <c r="I57" s="13"/>
      <c r="K57" s="13"/>
      <c r="M57" s="13"/>
      <c r="O57" s="13"/>
      <c r="Q57" s="13"/>
      <c r="R57" s="4">
        <f>SUBTOTAL(9,F57,H57,J57,L57,N57,P57)</f>
        <v>78</v>
      </c>
      <c r="S57" s="14">
        <f t="shared" si="6"/>
        <v>78</v>
      </c>
      <c r="T57" s="13">
        <f>SUBTOTAL(9,G57,I57,K57,M57,O57)</f>
        <v>0</v>
      </c>
    </row>
    <row r="58" spans="1:21" ht="12" customHeight="1" x14ac:dyDescent="0.2">
      <c r="A58" s="1">
        <v>35</v>
      </c>
      <c r="C58" s="4" t="s">
        <v>102</v>
      </c>
      <c r="D58" s="4" t="s">
        <v>103</v>
      </c>
      <c r="E58" s="1" t="s">
        <v>90</v>
      </c>
      <c r="F58" s="4">
        <v>77</v>
      </c>
      <c r="G58" s="13">
        <v>2</v>
      </c>
      <c r="H58" s="3"/>
      <c r="I58" s="13"/>
      <c r="K58" s="13"/>
      <c r="M58" s="13"/>
      <c r="O58" s="13"/>
      <c r="Q58" s="13"/>
      <c r="R58" s="4">
        <f t="shared" ref="R58:R67" si="7">SUM(F58,H58,J58,L58,N58,P58)</f>
        <v>77</v>
      </c>
      <c r="S58" s="14">
        <f t="shared" si="6"/>
        <v>77</v>
      </c>
      <c r="T58" s="13">
        <f>SUBTOTAL(9,G58,I58,K58,M58,O58)</f>
        <v>2</v>
      </c>
    </row>
    <row r="59" spans="1:21" ht="12" customHeight="1" x14ac:dyDescent="0.2">
      <c r="A59" s="1">
        <v>36</v>
      </c>
      <c r="C59" s="4" t="s">
        <v>41</v>
      </c>
      <c r="D59" s="4" t="s">
        <v>44</v>
      </c>
      <c r="E59" s="1" t="s">
        <v>17</v>
      </c>
      <c r="F59" s="4">
        <v>74</v>
      </c>
      <c r="G59" s="13">
        <v>0</v>
      </c>
      <c r="H59" s="3"/>
      <c r="I59" s="13"/>
      <c r="K59" s="13"/>
      <c r="M59" s="13"/>
      <c r="O59" s="13"/>
      <c r="Q59" s="13"/>
      <c r="R59" s="4">
        <f t="shared" si="7"/>
        <v>74</v>
      </c>
      <c r="S59" s="14">
        <f t="shared" si="6"/>
        <v>74</v>
      </c>
      <c r="T59" s="13">
        <f>AVERAGE(G59,I59,K59,M59,O59,Q59)</f>
        <v>0</v>
      </c>
    </row>
    <row r="60" spans="1:21" ht="12" customHeight="1" x14ac:dyDescent="0.2">
      <c r="A60" s="1">
        <v>37</v>
      </c>
      <c r="C60" s="4" t="s">
        <v>113</v>
      </c>
      <c r="D60" s="4" t="s">
        <v>59</v>
      </c>
      <c r="E60" s="1" t="s">
        <v>16</v>
      </c>
      <c r="F60" s="4">
        <v>73</v>
      </c>
      <c r="G60" s="13">
        <v>0</v>
      </c>
      <c r="H60" s="3"/>
      <c r="I60" s="13"/>
      <c r="K60" s="13"/>
      <c r="M60" s="13"/>
      <c r="O60" s="13"/>
      <c r="Q60" s="13"/>
      <c r="R60" s="4">
        <f t="shared" si="7"/>
        <v>73</v>
      </c>
      <c r="S60" s="14">
        <f t="shared" si="6"/>
        <v>73</v>
      </c>
      <c r="T60" s="13">
        <f>SUBTOTAL(9,G60,I60,K60,M60,O60)</f>
        <v>0</v>
      </c>
    </row>
    <row r="61" spans="1:21" ht="12" customHeight="1" x14ac:dyDescent="0.2">
      <c r="A61" s="1">
        <v>38</v>
      </c>
      <c r="C61" s="4" t="s">
        <v>92</v>
      </c>
      <c r="D61" s="4" t="s">
        <v>104</v>
      </c>
      <c r="E61" s="1" t="s">
        <v>90</v>
      </c>
      <c r="F61" s="4">
        <v>72</v>
      </c>
      <c r="G61" s="13">
        <v>1</v>
      </c>
      <c r="H61" s="3"/>
      <c r="I61" s="13"/>
      <c r="K61" s="13"/>
      <c r="M61" s="13"/>
      <c r="O61" s="13"/>
      <c r="Q61" s="13"/>
      <c r="R61" s="4">
        <f t="shared" si="7"/>
        <v>72</v>
      </c>
      <c r="S61" s="14">
        <f t="shared" si="6"/>
        <v>72</v>
      </c>
      <c r="T61" s="13">
        <f>SUBTOTAL(9,G61,I61,K61,M61,O61)</f>
        <v>1</v>
      </c>
    </row>
    <row r="62" spans="1:21" ht="12" customHeight="1" x14ac:dyDescent="0.2">
      <c r="A62" s="1">
        <v>39</v>
      </c>
      <c r="C62" s="4" t="s">
        <v>114</v>
      </c>
      <c r="D62" s="4" t="s">
        <v>67</v>
      </c>
      <c r="E62" s="1" t="s">
        <v>16</v>
      </c>
      <c r="F62" s="4">
        <v>72</v>
      </c>
      <c r="G62" s="13">
        <v>0</v>
      </c>
      <c r="H62" s="3"/>
      <c r="I62" s="13"/>
      <c r="K62" s="13"/>
      <c r="M62" s="13"/>
      <c r="O62" s="13"/>
      <c r="Q62" s="13"/>
      <c r="R62" s="4">
        <f t="shared" si="7"/>
        <v>72</v>
      </c>
      <c r="S62" s="14">
        <f t="shared" si="6"/>
        <v>72</v>
      </c>
      <c r="T62" s="13">
        <f>SUBTOTAL(9,G62,I62,K62,M62,O62)</f>
        <v>0</v>
      </c>
    </row>
    <row r="63" spans="1:21" ht="12" customHeight="1" x14ac:dyDescent="0.2">
      <c r="A63" s="1">
        <v>39</v>
      </c>
      <c r="C63" s="4" t="s">
        <v>76</v>
      </c>
      <c r="D63" s="4" t="s">
        <v>26</v>
      </c>
      <c r="E63" s="1" t="s">
        <v>15</v>
      </c>
      <c r="F63" s="4">
        <v>70</v>
      </c>
      <c r="G63" s="13">
        <v>0</v>
      </c>
      <c r="H63" s="3"/>
      <c r="I63" s="13"/>
      <c r="K63" s="13"/>
      <c r="M63" s="13"/>
      <c r="O63" s="13"/>
      <c r="Q63" s="13"/>
      <c r="R63" s="4">
        <f t="shared" si="7"/>
        <v>70</v>
      </c>
      <c r="S63" s="14">
        <f>SUBTOTAL(9,F63,H63,J63,L63,N63,P63)</f>
        <v>70</v>
      </c>
      <c r="T63" s="13">
        <f>SUBTOTAL(9,T59:T62,G63,I63,K63,M63,O63)</f>
        <v>0</v>
      </c>
    </row>
    <row r="64" spans="1:21" ht="12" customHeight="1" x14ac:dyDescent="0.2">
      <c r="A64" s="1">
        <v>41</v>
      </c>
      <c r="C64" s="4" t="s">
        <v>98</v>
      </c>
      <c r="D64" s="4" t="s">
        <v>34</v>
      </c>
      <c r="E64" s="1" t="s">
        <v>12</v>
      </c>
      <c r="F64" s="4">
        <v>68</v>
      </c>
      <c r="G64" s="13">
        <v>0</v>
      </c>
      <c r="H64" s="3"/>
      <c r="I64" s="13"/>
      <c r="K64" s="13"/>
      <c r="M64" s="13"/>
      <c r="O64" s="13"/>
      <c r="Q64" s="13"/>
      <c r="R64" s="4">
        <f t="shared" si="7"/>
        <v>68</v>
      </c>
      <c r="S64" s="14">
        <f>AVERAGE(F64,H64,J64,L64,N64,P64)</f>
        <v>68</v>
      </c>
      <c r="T64" s="13">
        <f>SUM(G64,I64,K64,M64,O64,Q64)</f>
        <v>0</v>
      </c>
    </row>
    <row r="65" spans="1:21" ht="12" customHeight="1" x14ac:dyDescent="0.2">
      <c r="A65" s="1">
        <v>42</v>
      </c>
      <c r="C65" s="4" t="s">
        <v>55</v>
      </c>
      <c r="D65" s="4" t="s">
        <v>26</v>
      </c>
      <c r="E65" s="1" t="s">
        <v>13</v>
      </c>
      <c r="F65" s="4">
        <v>56</v>
      </c>
      <c r="G65" s="13">
        <v>0</v>
      </c>
      <c r="H65" s="3"/>
      <c r="I65" s="13"/>
      <c r="K65" s="13"/>
      <c r="M65" s="13"/>
      <c r="O65" s="13"/>
      <c r="Q65" s="13"/>
      <c r="R65" s="4">
        <f t="shared" si="7"/>
        <v>56</v>
      </c>
      <c r="S65" s="14">
        <f>SUBTOTAL(9,F65,H65,J65,L65,N65,P65)</f>
        <v>56</v>
      </c>
      <c r="T65" s="13">
        <f>SUM(G65,I65,K65,M65,O65,Q65)</f>
        <v>0</v>
      </c>
    </row>
    <row r="66" spans="1:21" ht="12" customHeight="1" x14ac:dyDescent="0.2">
      <c r="A66" s="1">
        <v>43</v>
      </c>
      <c r="C66" s="4" t="s">
        <v>41</v>
      </c>
      <c r="D66" s="4" t="s">
        <v>42</v>
      </c>
      <c r="E66" s="1" t="s">
        <v>17</v>
      </c>
      <c r="F66" s="4">
        <v>52</v>
      </c>
      <c r="G66" s="13">
        <v>0</v>
      </c>
      <c r="H66" s="3"/>
      <c r="I66" s="13"/>
      <c r="K66" s="13"/>
      <c r="M66" s="13"/>
      <c r="O66" s="13"/>
      <c r="Q66" s="13"/>
      <c r="R66" s="4">
        <f t="shared" si="7"/>
        <v>52</v>
      </c>
      <c r="S66" s="14">
        <f>AVERAGE(F66,H66,J66,L66,N66,P66)</f>
        <v>52</v>
      </c>
      <c r="T66" s="13">
        <f>AVERAGE(G66,I66,K66,M66,O66,Q66)</f>
        <v>0</v>
      </c>
    </row>
    <row r="67" spans="1:21" ht="12" customHeight="1" x14ac:dyDescent="0.2">
      <c r="A67" s="1">
        <v>44</v>
      </c>
      <c r="C67" s="4" t="s">
        <v>46</v>
      </c>
      <c r="D67" s="4" t="s">
        <v>47</v>
      </c>
      <c r="E67" s="1" t="s">
        <v>13</v>
      </c>
      <c r="F67" s="21"/>
      <c r="G67" s="13">
        <v>0</v>
      </c>
      <c r="H67" s="3"/>
      <c r="I67" s="13"/>
      <c r="K67" s="13"/>
      <c r="M67" s="13"/>
      <c r="O67" s="13"/>
      <c r="Q67" s="13"/>
      <c r="R67" s="4">
        <f t="shared" si="7"/>
        <v>0</v>
      </c>
      <c r="S67" s="14" t="e">
        <f>AVERAGE(F67,H67,J67,L67,N67,P67)</f>
        <v>#DIV/0!</v>
      </c>
      <c r="T67" s="13">
        <v>0</v>
      </c>
    </row>
    <row r="68" spans="1:21" ht="12" customHeight="1" x14ac:dyDescent="0.2">
      <c r="A68" s="1">
        <v>45</v>
      </c>
      <c r="C68" s="4" t="s">
        <v>80</v>
      </c>
      <c r="D68" s="4" t="s">
        <v>81</v>
      </c>
      <c r="E68" s="1" t="s">
        <v>77</v>
      </c>
      <c r="F68" s="21"/>
      <c r="G68" s="13">
        <v>0</v>
      </c>
      <c r="H68" s="3"/>
      <c r="I68" s="13"/>
      <c r="K68" s="13"/>
      <c r="M68" s="13"/>
      <c r="O68" s="13"/>
      <c r="Q68" s="13"/>
      <c r="R68" s="4">
        <f>SUBTOTAL(9,F68,H68,J68,L68,N68,P68)</f>
        <v>0</v>
      </c>
      <c r="S68" s="14" t="e">
        <f>AVERAGE(F68,H68,J68,L68,N68,P68)</f>
        <v>#DIV/0!</v>
      </c>
      <c r="T68" s="13">
        <f>SUBTOTAL(9,G68,I68,K68,M68,O68)</f>
        <v>0</v>
      </c>
      <c r="U68" s="16"/>
    </row>
    <row r="69" spans="1:21" ht="12" customHeight="1" x14ac:dyDescent="0.2">
      <c r="A69" s="1">
        <v>46</v>
      </c>
      <c r="C69" s="4" t="s">
        <v>75</v>
      </c>
      <c r="D69" s="4" t="s">
        <v>64</v>
      </c>
      <c r="E69" s="1" t="s">
        <v>17</v>
      </c>
      <c r="F69" s="21"/>
      <c r="G69" s="13">
        <v>0</v>
      </c>
      <c r="H69" s="3"/>
      <c r="I69" s="13"/>
      <c r="K69" s="13"/>
      <c r="M69" s="13"/>
      <c r="O69" s="13"/>
      <c r="Q69" s="13"/>
      <c r="R69" s="4">
        <f t="shared" ref="R69:R76" si="8">SUM(F69,H69,J69,L69,N69,P69)</f>
        <v>0</v>
      </c>
      <c r="S69" s="14" t="e">
        <f>AVERAGE(F69,H69,J69,L69,N69,P69)</f>
        <v>#DIV/0!</v>
      </c>
      <c r="T69" s="13">
        <f>AVERAGE(G69,I69,K69,M69,O69,Q69)</f>
        <v>0</v>
      </c>
    </row>
    <row r="70" spans="1:21" ht="12" customHeight="1" x14ac:dyDescent="0.2">
      <c r="A70" s="1">
        <v>47</v>
      </c>
      <c r="C70" s="4" t="s">
        <v>41</v>
      </c>
      <c r="D70" s="4" t="s">
        <v>43</v>
      </c>
      <c r="E70" s="1" t="s">
        <v>17</v>
      </c>
      <c r="F70" s="21"/>
      <c r="G70" s="13">
        <v>0</v>
      </c>
      <c r="H70" s="3"/>
      <c r="I70" s="13"/>
      <c r="K70" s="13"/>
      <c r="M70" s="13"/>
      <c r="O70" s="13"/>
      <c r="Q70" s="13"/>
      <c r="R70" s="4">
        <f t="shared" si="8"/>
        <v>0</v>
      </c>
      <c r="S70" s="14" t="e">
        <f>AVERAGE(F70,H70,J70,L70,N70,P70)</f>
        <v>#DIV/0!</v>
      </c>
      <c r="T70" s="13">
        <f>AVERAGE(G70,I70,K70,M70,O70,Q70)</f>
        <v>0</v>
      </c>
    </row>
    <row r="71" spans="1:21" ht="12" customHeight="1" x14ac:dyDescent="0.2">
      <c r="A71" s="1">
        <v>48</v>
      </c>
      <c r="C71" s="4" t="s">
        <v>53</v>
      </c>
      <c r="D71" s="4" t="s">
        <v>54</v>
      </c>
      <c r="E71" s="1" t="s">
        <v>14</v>
      </c>
      <c r="F71" s="4"/>
      <c r="G71" s="13"/>
      <c r="H71" s="3"/>
      <c r="I71" s="13"/>
      <c r="K71" s="13"/>
      <c r="M71" s="13"/>
      <c r="O71" s="13"/>
      <c r="Q71" s="13"/>
      <c r="R71" s="4">
        <f t="shared" si="8"/>
        <v>0</v>
      </c>
      <c r="S71" s="14">
        <f t="shared" ref="S71:S76" si="9">SUM(R71/6/10)</f>
        <v>0</v>
      </c>
      <c r="T71" s="13">
        <f t="shared" ref="T71:T76" si="10">SUM(G71,I71,K71,M71,O71,Q71)</f>
        <v>0</v>
      </c>
    </row>
    <row r="72" spans="1:21" ht="12" customHeight="1" x14ac:dyDescent="0.2">
      <c r="A72" s="1">
        <v>49</v>
      </c>
      <c r="C72" s="4" t="s">
        <v>60</v>
      </c>
      <c r="D72" s="4" t="s">
        <v>37</v>
      </c>
      <c r="E72" s="1" t="s">
        <v>14</v>
      </c>
      <c r="F72" s="4"/>
      <c r="G72" s="13"/>
      <c r="H72" s="3"/>
      <c r="I72" s="13"/>
      <c r="K72" s="13"/>
      <c r="M72" s="13"/>
      <c r="O72" s="13"/>
      <c r="Q72" s="13"/>
      <c r="R72" s="4">
        <f t="shared" si="8"/>
        <v>0</v>
      </c>
      <c r="S72" s="14">
        <f t="shared" si="9"/>
        <v>0</v>
      </c>
      <c r="T72" s="13">
        <f t="shared" si="10"/>
        <v>0</v>
      </c>
    </row>
    <row r="73" spans="1:21" ht="12" customHeight="1" x14ac:dyDescent="0.2">
      <c r="A73" s="1">
        <v>50</v>
      </c>
      <c r="C73" s="4" t="s">
        <v>79</v>
      </c>
      <c r="D73" s="4" t="s">
        <v>68</v>
      </c>
      <c r="E73" s="1" t="s">
        <v>14</v>
      </c>
      <c r="F73" s="4"/>
      <c r="G73" s="13"/>
      <c r="H73" s="3"/>
      <c r="I73" s="13"/>
      <c r="K73" s="13"/>
      <c r="M73" s="13"/>
      <c r="O73" s="13"/>
      <c r="Q73" s="13"/>
      <c r="R73" s="4">
        <f t="shared" si="8"/>
        <v>0</v>
      </c>
      <c r="S73" s="14">
        <f t="shared" si="9"/>
        <v>0</v>
      </c>
      <c r="T73" s="13">
        <f t="shared" si="10"/>
        <v>0</v>
      </c>
    </row>
    <row r="74" spans="1:21" ht="12" customHeight="1" x14ac:dyDescent="0.2">
      <c r="A74" s="1">
        <v>51</v>
      </c>
      <c r="C74" s="4" t="s">
        <v>61</v>
      </c>
      <c r="D74" s="4" t="s">
        <v>62</v>
      </c>
      <c r="E74" s="1" t="s">
        <v>14</v>
      </c>
      <c r="F74" s="4"/>
      <c r="G74" s="13"/>
      <c r="H74" s="3"/>
      <c r="I74" s="13"/>
      <c r="K74" s="13"/>
      <c r="M74" s="13"/>
      <c r="O74" s="13"/>
      <c r="Q74" s="13"/>
      <c r="R74" s="4">
        <f t="shared" si="8"/>
        <v>0</v>
      </c>
      <c r="S74" s="14">
        <f t="shared" si="9"/>
        <v>0</v>
      </c>
      <c r="T74" s="13">
        <f t="shared" si="10"/>
        <v>0</v>
      </c>
    </row>
    <row r="75" spans="1:21" ht="12" customHeight="1" x14ac:dyDescent="0.2">
      <c r="A75" s="1">
        <v>52</v>
      </c>
      <c r="C75" s="4" t="s">
        <v>69</v>
      </c>
      <c r="D75" s="4" t="s">
        <v>29</v>
      </c>
      <c r="E75" s="1" t="s">
        <v>14</v>
      </c>
      <c r="F75" s="4"/>
      <c r="G75" s="13"/>
      <c r="H75" s="3"/>
      <c r="I75" s="13"/>
      <c r="K75" s="13"/>
      <c r="M75" s="13"/>
      <c r="O75" s="13"/>
      <c r="Q75" s="13"/>
      <c r="R75" s="4">
        <f t="shared" si="8"/>
        <v>0</v>
      </c>
      <c r="S75" s="14">
        <f t="shared" si="9"/>
        <v>0</v>
      </c>
      <c r="T75" s="13">
        <f t="shared" si="10"/>
        <v>0</v>
      </c>
    </row>
    <row r="76" spans="1:21" ht="12" customHeight="1" x14ac:dyDescent="0.2">
      <c r="A76" s="1">
        <v>53</v>
      </c>
      <c r="C76" s="4" t="s">
        <v>38</v>
      </c>
      <c r="D76" s="4" t="s">
        <v>56</v>
      </c>
      <c r="E76" s="1" t="s">
        <v>14</v>
      </c>
      <c r="F76" s="4"/>
      <c r="G76" s="13"/>
      <c r="H76" s="3"/>
      <c r="I76" s="13"/>
      <c r="K76" s="13"/>
      <c r="M76" s="13"/>
      <c r="O76" s="13"/>
      <c r="Q76" s="13"/>
      <c r="R76" s="4">
        <f t="shared" si="8"/>
        <v>0</v>
      </c>
      <c r="S76" s="14">
        <f t="shared" si="9"/>
        <v>0</v>
      </c>
      <c r="T76" s="13">
        <f t="shared" si="10"/>
        <v>0</v>
      </c>
    </row>
    <row r="77" spans="1:21" ht="12" customHeight="1" x14ac:dyDescent="0.2">
      <c r="A77" s="1">
        <v>54</v>
      </c>
    </row>
    <row r="78" spans="1:21" ht="12" customHeight="1" x14ac:dyDescent="0.2">
      <c r="A78" s="1">
        <v>55</v>
      </c>
      <c r="F78" s="25" t="s">
        <v>117</v>
      </c>
      <c r="G78" s="25"/>
      <c r="P78" s="26" t="s">
        <v>118</v>
      </c>
      <c r="Q78" s="26"/>
      <c r="R78" s="26"/>
      <c r="S78" s="26"/>
    </row>
    <row r="79" spans="1:21" ht="12" customHeight="1" x14ac:dyDescent="0.2">
      <c r="A79" s="1">
        <v>56</v>
      </c>
    </row>
    <row r="80" spans="1:21" x14ac:dyDescent="0.2">
      <c r="A80" s="1">
        <v>57</v>
      </c>
    </row>
    <row r="81" spans="1:19" x14ac:dyDescent="0.2">
      <c r="A81" s="1">
        <v>58</v>
      </c>
    </row>
    <row r="82" spans="1:19" x14ac:dyDescent="0.2">
      <c r="A82" s="1">
        <v>59</v>
      </c>
    </row>
    <row r="83" spans="1:19" x14ac:dyDescent="0.2">
      <c r="A83" s="1">
        <v>60</v>
      </c>
      <c r="H83" s="3"/>
      <c r="I83" s="3"/>
      <c r="K83" s="3"/>
      <c r="M83" s="3"/>
      <c r="O83" s="3"/>
      <c r="Q83" s="3"/>
      <c r="R83" s="4"/>
      <c r="S83" s="14"/>
    </row>
  </sheetData>
  <autoFilter ref="A23:T83" xr:uid="{5CFC2E65-AFA2-429A-B3D2-7240666A9616}"/>
  <sortState xmlns:xlrd2="http://schemas.microsoft.com/office/spreadsheetml/2017/richdata2" ref="E9:T19">
    <sortCondition descending="1" ref="R9:R19"/>
    <sortCondition descending="1" ref="T9:T19"/>
  </sortState>
  <mergeCells count="4">
    <mergeCell ref="A22:T22"/>
    <mergeCell ref="B7:T7"/>
    <mergeCell ref="F78:G78"/>
    <mergeCell ref="P78:S78"/>
  </mergeCells>
  <phoneticPr fontId="1" type="noConversion"/>
  <printOptions horizontalCentered="1" verticalCentered="1"/>
  <pageMargins left="0.59055118110236227" right="0.19685039370078741" top="0.31496062992125984" bottom="0.55118110236220474" header="0.51181102362204722" footer="0.35433070866141736"/>
  <pageSetup paperSize="9" scale="97" firstPageNumber="0" orientation="portrait" horizontalDpi="4294967293" verticalDpi="300" r:id="rId1"/>
  <headerFooter alignWithMargins="0">
    <oddFooter>&amp;L&amp;8&amp;F&amp;C&amp;8Seite &amp;P</oddFooter>
  </headerFooter>
  <rowBreaks count="1" manualBreakCount="1">
    <brk id="21" max="19" man="1"/>
  </rowBreaks>
  <ignoredErrors>
    <ignoredError sqref="T34 T36 S47 S53:T54 T59 S64" formula="1"/>
    <ignoredError sqref="S6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Ergebnisliste</vt:lpstr>
      <vt:lpstr>Ergebnisliste!Druckbereich</vt:lpstr>
      <vt:lpstr>Ergebnisliste!Drucktitel</vt:lpstr>
      <vt:lpstr>Excel_BuiltIn__FilterDatabase_1_1</vt:lpstr>
      <vt:lpstr>Excel_BuiltIn__FilterDatabase_1_1_1_1</vt:lpstr>
      <vt:lpstr>Excel_BuiltIn__FilterDatabase_1_2</vt:lpstr>
      <vt:lpstr>Excel_BuiltIn_Print_Titles_1_1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2026-04-27T18:56:25Z</cp:lastPrinted>
  <dcterms:created xsi:type="dcterms:W3CDTF">2018-05-07T12:53:09Z</dcterms:created>
  <dcterms:modified xsi:type="dcterms:W3CDTF">2026-04-28T13:34:01Z</dcterms:modified>
</cp:coreProperties>
</file>