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DieseArbeitsmappe"/>
  <mc:AlternateContent xmlns:mc="http://schemas.openxmlformats.org/markup-compatibility/2006">
    <mc:Choice Requires="x15">
      <x15ac:absPath xmlns:x15ac="http://schemas.microsoft.com/office/spreadsheetml/2010/11/ac" url="C:\Daten\Schießen\Obmann\Obmann_2025\Kreisliga\6_Februar\"/>
    </mc:Choice>
  </mc:AlternateContent>
  <xr:revisionPtr revIDLastSave="0" documentId="13_ncr:1_{A0E4B152-1899-4E63-AA7C-3AF9AB915C43}" xr6:coauthVersionLast="47" xr6:coauthVersionMax="47" xr10:uidLastSave="{00000000-0000-0000-0000-000000000000}"/>
  <bookViews>
    <workbookView xWindow="-108" yWindow="-108" windowWidth="23256" windowHeight="12456" tabRatio="850" xr2:uid="{00000000-000D-0000-FFFF-FFFF00000000}"/>
  </bookViews>
  <sheets>
    <sheet name="Luftpistole 2025-2026" sheetId="2016" r:id="rId1"/>
    <sheet name="TermineLuftpistole 2025 Gr1_2" sheetId="2023" r:id="rId2"/>
    <sheet name="Schlüssel" sheetId="2018" state="hidden" r:id="rId3"/>
    <sheet name="Termine Luftpistole 2016 Gr (2)" sheetId="2019" state="hidden" r:id="rId4"/>
  </sheets>
  <definedNames>
    <definedName name="_xlnm._FilterDatabase" localSheetId="0" hidden="1">'Luftpistole 2025-2026'!$D$36:$D$79</definedName>
    <definedName name="_xlnm._FilterDatabase" localSheetId="3" hidden="1">'Termine Luftpistole 2016 Gr (2)'!#REF!</definedName>
    <definedName name="_xlnm._FilterDatabase" localSheetId="1" hidden="1">'TermineLuftpistole 2025 Gr1_2'!#REF!</definedName>
    <definedName name="_xlnm.Print_Titles" localSheetId="0">'Luftpistole 2025-2026'!$36:$36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4" i="2016" l="1"/>
  <c r="K62" i="2016"/>
  <c r="K55" i="2016"/>
  <c r="K53" i="2016"/>
  <c r="K66" i="2016"/>
  <c r="K70" i="2016"/>
  <c r="K78" i="2016"/>
  <c r="K68" i="2016"/>
  <c r="K45" i="2016"/>
  <c r="K52" i="2016"/>
  <c r="K19" i="2016"/>
  <c r="K59" i="2016"/>
  <c r="K42" i="2016"/>
  <c r="K51" i="2016"/>
  <c r="K50" i="2016"/>
  <c r="K71" i="2016" l="1"/>
  <c r="K48" i="2016"/>
  <c r="K49" i="2016"/>
  <c r="K72" i="2016"/>
  <c r="K79" i="2016"/>
  <c r="K77" i="2016"/>
  <c r="K20" i="2016"/>
  <c r="K39" i="2016"/>
  <c r="K65" i="2016" l="1"/>
  <c r="K44" i="2016"/>
  <c r="K18" i="2016"/>
  <c r="K22" i="2016"/>
  <c r="K21" i="2016"/>
  <c r="K23" i="2016"/>
  <c r="K58" i="2016" l="1"/>
  <c r="K76" i="2016"/>
  <c r="K46" i="2016"/>
  <c r="K47" i="2016"/>
  <c r="K41" i="2016"/>
  <c r="K37" i="2016"/>
  <c r="K40" i="2016"/>
  <c r="K56" i="2016"/>
  <c r="K61" i="2016"/>
  <c r="K57" i="2016"/>
  <c r="K64" i="2016"/>
  <c r="K73" i="2016"/>
  <c r="K75" i="2016"/>
  <c r="K69" i="2016"/>
  <c r="K60" i="2016"/>
  <c r="K67" i="2016"/>
  <c r="K54" i="2016"/>
  <c r="K38" i="2016"/>
  <c r="K43" i="2016"/>
  <c r="K63" i="2016"/>
  <c r="K24" i="2016"/>
  <c r="AG28" i="2019"/>
  <c r="AN28" i="2019" s="1"/>
  <c r="AF28" i="2019"/>
  <c r="AM28" i="2019" s="1"/>
  <c r="AG27" i="2019"/>
  <c r="AN27" i="2019"/>
  <c r="AF27" i="2019"/>
  <c r="AM27" i="2019" s="1"/>
  <c r="AG26" i="2019"/>
  <c r="AN26" i="2019"/>
  <c r="AF26" i="2019"/>
  <c r="AM26" i="2019" s="1"/>
  <c r="AG25" i="2019"/>
  <c r="AN25" i="2019"/>
  <c r="AF25" i="2019"/>
  <c r="AM25" i="2019"/>
  <c r="AG24" i="2019"/>
  <c r="AN24" i="2019"/>
  <c r="AF24" i="2019"/>
  <c r="AM24" i="2019" s="1"/>
  <c r="AG23" i="2019"/>
  <c r="AN23" i="2019"/>
  <c r="AF23" i="2019"/>
  <c r="AM23" i="2019"/>
  <c r="AN22" i="2019"/>
  <c r="AM22" i="2019"/>
  <c r="AN21" i="2019"/>
  <c r="AM21" i="2019"/>
  <c r="AN20" i="2019"/>
  <c r="AM20" i="2019"/>
  <c r="AN19" i="2019"/>
  <c r="AM19" i="2019"/>
  <c r="AN18" i="2019"/>
  <c r="AM18" i="2019"/>
  <c r="AN17" i="2019"/>
  <c r="AM17" i="2019"/>
  <c r="I34" i="2018"/>
  <c r="H34" i="2018"/>
  <c r="I33" i="2018"/>
  <c r="H33" i="2018"/>
  <c r="I31" i="2018"/>
  <c r="H31" i="2018"/>
  <c r="I30" i="2018"/>
  <c r="H30" i="2018"/>
  <c r="I28" i="2018"/>
  <c r="H28" i="2018"/>
  <c r="I27" i="2018"/>
  <c r="H27" i="2018"/>
  <c r="I18" i="2018"/>
  <c r="I20" i="2018"/>
  <c r="I21" i="2018"/>
  <c r="I23" i="2018"/>
  <c r="I24" i="2018"/>
  <c r="I17" i="2018"/>
  <c r="H18" i="2018"/>
  <c r="H20" i="2018"/>
  <c r="H21" i="2018"/>
  <c r="H23" i="2018"/>
  <c r="H24" i="2018"/>
  <c r="H17" i="2018"/>
</calcChain>
</file>

<file path=xl/sharedStrings.xml><?xml version="1.0" encoding="utf-8"?>
<sst xmlns="http://schemas.openxmlformats.org/spreadsheetml/2006/main" count="379" uniqueCount="150">
  <si>
    <t>Luftpistole</t>
  </si>
  <si>
    <t>Saison:</t>
  </si>
  <si>
    <t>Mannschaftswertung</t>
  </si>
  <si>
    <t xml:space="preserve">  Pl.</t>
  </si>
  <si>
    <t xml:space="preserve">  Verein</t>
  </si>
  <si>
    <t>Rnd 1</t>
  </si>
  <si>
    <t>Rnd 2</t>
  </si>
  <si>
    <t>Rnd 3</t>
  </si>
  <si>
    <t>Rnd 4</t>
  </si>
  <si>
    <t>Rnd 5</t>
  </si>
  <si>
    <t>Ges.</t>
  </si>
  <si>
    <t>Bracher Ingrid</t>
  </si>
  <si>
    <t>Kärcher Hans-Martin</t>
  </si>
  <si>
    <t>Einzelwertung</t>
  </si>
  <si>
    <t>Name</t>
  </si>
  <si>
    <t>Vorname</t>
  </si>
  <si>
    <t>Wolfgang Schöllhammer</t>
  </si>
  <si>
    <t>Eichhaldestrasse 131</t>
  </si>
  <si>
    <t>72574 Bad Urach</t>
  </si>
  <si>
    <t>Ligaobmann</t>
  </si>
  <si>
    <t>Württ.Schützenverband</t>
  </si>
  <si>
    <t>Bezirk Neckar</t>
  </si>
  <si>
    <t>Kreis „Hohen-Urach“</t>
  </si>
  <si>
    <t>Tel: (07125) 1616</t>
  </si>
  <si>
    <t xml:space="preserve">Kreisliga </t>
  </si>
  <si>
    <t>mail: sch-w@t-online.de</t>
  </si>
  <si>
    <t>Mannschaft</t>
  </si>
  <si>
    <t>Datum</t>
  </si>
  <si>
    <t>Heim</t>
  </si>
  <si>
    <t>Auswärts</t>
  </si>
  <si>
    <t>-</t>
  </si>
  <si>
    <t xml:space="preserve">Termine </t>
  </si>
  <si>
    <t>Mannschaftsführer</t>
  </si>
  <si>
    <t>Telefon</t>
  </si>
  <si>
    <t>Mannschaftführer</t>
  </si>
  <si>
    <t>Karl-Heinz Armbruster</t>
  </si>
  <si>
    <t>Rnd 6</t>
  </si>
  <si>
    <t>SV Reicheneck</t>
  </si>
  <si>
    <t>SV Eningen</t>
  </si>
  <si>
    <t>SV Urach</t>
  </si>
  <si>
    <t>SV Großbettlingen</t>
  </si>
  <si>
    <t>Christof Püttner</t>
  </si>
  <si>
    <t>(0151) 52428310</t>
  </si>
  <si>
    <t>Gruppe 2</t>
  </si>
  <si>
    <t>Fax: (07125) 1800</t>
  </si>
  <si>
    <t>Püttner</t>
  </si>
  <si>
    <t>Martin</t>
  </si>
  <si>
    <t>Schöllhammer</t>
  </si>
  <si>
    <t>Wolfgang</t>
  </si>
  <si>
    <t>Schreck</t>
  </si>
  <si>
    <t>Simone</t>
  </si>
  <si>
    <t>Eckert</t>
  </si>
  <si>
    <t>Schmid</t>
  </si>
  <si>
    <t>Gerhard</t>
  </si>
  <si>
    <t>Doster</t>
  </si>
  <si>
    <t>Helmut</t>
  </si>
  <si>
    <t>Christof</t>
  </si>
  <si>
    <t>Fussel</t>
  </si>
  <si>
    <t>Rainer</t>
  </si>
  <si>
    <t>Mehl Heinz</t>
  </si>
  <si>
    <t>(0172) 7429506</t>
  </si>
  <si>
    <t>SGes Bempflingen</t>
  </si>
  <si>
    <t>Auchter</t>
  </si>
  <si>
    <t>Daniel</t>
  </si>
  <si>
    <t>Kümmerle</t>
  </si>
  <si>
    <t>Reiner</t>
  </si>
  <si>
    <t>Bernd</t>
  </si>
  <si>
    <t>SV Dettingen 2</t>
  </si>
  <si>
    <t>Thomas</t>
  </si>
  <si>
    <t>Koch</t>
  </si>
  <si>
    <t>Verteiler:</t>
  </si>
  <si>
    <t>SV Mittelstadt 2</t>
  </si>
  <si>
    <t>Klaus</t>
  </si>
  <si>
    <t>2016 / 2017</t>
  </si>
  <si>
    <t>Knecht, Gerold</t>
  </si>
  <si>
    <t>(0172) 9213480</t>
  </si>
  <si>
    <t>Tschetsch, Robin</t>
  </si>
  <si>
    <t>(0170) 5294604</t>
  </si>
  <si>
    <t>SV Riederich</t>
  </si>
  <si>
    <t>KKSV Neuhausen</t>
  </si>
  <si>
    <t>Wurster</t>
  </si>
  <si>
    <t>Eberhard</t>
  </si>
  <si>
    <t>Auflage</t>
  </si>
  <si>
    <t>Bärmann</t>
  </si>
  <si>
    <t>Otto</t>
  </si>
  <si>
    <t>Fassel</t>
  </si>
  <si>
    <t>Alexander</t>
  </si>
  <si>
    <t>Karl Martin</t>
  </si>
  <si>
    <t>Alexander Fassel</t>
  </si>
  <si>
    <t xml:space="preserve">Lupi Kreisliga </t>
  </si>
  <si>
    <t>Karl</t>
  </si>
  <si>
    <t>Luik</t>
  </si>
  <si>
    <t>Edmund</t>
  </si>
  <si>
    <t>Burgmaier</t>
  </si>
  <si>
    <t>Rudolf</t>
  </si>
  <si>
    <t>SV Urach 1</t>
  </si>
  <si>
    <t>Kuhn</t>
  </si>
  <si>
    <t>August</t>
  </si>
  <si>
    <t>Walz</t>
  </si>
  <si>
    <t>Carsten</t>
  </si>
  <si>
    <t>Beck</t>
  </si>
  <si>
    <t>Eberle</t>
  </si>
  <si>
    <t>Sges Bempflingen</t>
  </si>
  <si>
    <t>Gerold Knecht</t>
  </si>
  <si>
    <t>Knecht</t>
  </si>
  <si>
    <t>Wünsche</t>
  </si>
  <si>
    <t>Sylaj</t>
  </si>
  <si>
    <t>Gerold</t>
  </si>
  <si>
    <t>Elian</t>
  </si>
  <si>
    <t>Leon</t>
  </si>
  <si>
    <t>Achim</t>
  </si>
  <si>
    <t>SG Bempflingen</t>
  </si>
  <si>
    <t>Epple</t>
  </si>
  <si>
    <t>Fritz</t>
  </si>
  <si>
    <t>Leibfritz</t>
  </si>
  <si>
    <t>Günter</t>
  </si>
  <si>
    <t>Trolldenier</t>
  </si>
  <si>
    <t>Maschek jr.</t>
  </si>
  <si>
    <t>Daniel Hasselberg</t>
  </si>
  <si>
    <t>Plumm</t>
  </si>
  <si>
    <t>Benjamin</t>
  </si>
  <si>
    <t>Kießling</t>
  </si>
  <si>
    <t>Eugen</t>
  </si>
  <si>
    <t>Hasselberg</t>
  </si>
  <si>
    <t>Anne</t>
  </si>
  <si>
    <t>Schwitalla</t>
  </si>
  <si>
    <t>SV Mittelstadt 1</t>
  </si>
  <si>
    <t>Felden</t>
  </si>
  <si>
    <t>Sebastian</t>
  </si>
  <si>
    <t>Carsten Otto</t>
  </si>
  <si>
    <t>SV Mittelstadt</t>
  </si>
  <si>
    <t>SV Dettingen</t>
  </si>
  <si>
    <t>2025 / 2026</t>
  </si>
  <si>
    <t>2025/2026</t>
  </si>
  <si>
    <t>Schairer</t>
  </si>
  <si>
    <t>Sven</t>
  </si>
  <si>
    <t>Cierlim</t>
  </si>
  <si>
    <t>Casiam</t>
  </si>
  <si>
    <t>Hirn</t>
  </si>
  <si>
    <t>Lukas</t>
  </si>
  <si>
    <t>Armbruster</t>
  </si>
  <si>
    <t>Lars</t>
  </si>
  <si>
    <t>Heusel</t>
  </si>
  <si>
    <t>Markus</t>
  </si>
  <si>
    <t>Cipolo</t>
  </si>
  <si>
    <t>Alfonso</t>
  </si>
  <si>
    <t>Walter</t>
  </si>
  <si>
    <t>Denis</t>
  </si>
  <si>
    <t>Alleingang</t>
  </si>
  <si>
    <t>Göppinger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</si>
</sst>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/mm/yyyy"/>
  </numFmts>
  <fonts count="2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1"/>
      <color indexed="10"/>
      <name val="Arial"/>
      <family val="2"/>
    </font>
    <font>
      <b/>
      <sz val="11"/>
      <color indexed="12"/>
      <name val="Arial"/>
      <family val="2"/>
    </font>
    <font>
      <u/>
      <sz val="10"/>
      <color indexed="12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u/>
      <sz val="12"/>
      <name val="Arial"/>
      <family val="2"/>
    </font>
    <font>
      <b/>
      <sz val="14"/>
      <color indexed="8"/>
      <name val="Arial"/>
      <family val="2"/>
    </font>
    <font>
      <u/>
      <sz val="11"/>
      <color indexed="12"/>
      <name val="Arial"/>
      <family val="2"/>
    </font>
    <font>
      <b/>
      <sz val="16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MetaPlusLF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8" fillId="0" borderId="0"/>
    <xf numFmtId="0" fontId="20" fillId="0" borderId="0"/>
  </cellStyleXfs>
  <cellXfs count="10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17" fontId="2" fillId="0" borderId="0" xfId="0" applyNumberFormat="1" applyFont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left" vertical="justify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1" applyFont="1" applyBorder="1" applyAlignment="1" applyProtection="1"/>
    <xf numFmtId="0" fontId="12" fillId="0" borderId="0" xfId="0" applyFont="1"/>
    <xf numFmtId="0" fontId="1" fillId="0" borderId="0" xfId="0" applyFont="1" applyAlignment="1">
      <alignment horizontal="left"/>
    </xf>
    <xf numFmtId="0" fontId="9" fillId="0" borderId="1" xfId="0" applyFont="1" applyBorder="1"/>
    <xf numFmtId="0" fontId="1" fillId="0" borderId="0" xfId="0" applyFont="1" applyAlignment="1">
      <alignment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17" fontId="1" fillId="0" borderId="0" xfId="0" applyNumberFormat="1" applyFont="1"/>
    <xf numFmtId="0" fontId="8" fillId="0" borderId="0" xfId="0" applyFont="1" applyAlignment="1">
      <alignment vertical="top" wrapText="1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vertical="center" textRotation="90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7" fontId="2" fillId="0" borderId="0" xfId="0" applyNumberFormat="1" applyFont="1" applyAlignment="1">
      <alignment horizontal="center"/>
    </xf>
    <xf numFmtId="0" fontId="8" fillId="0" borderId="0" xfId="0" applyFont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9" fillId="0" borderId="42" xfId="0" applyFont="1" applyBorder="1" applyAlignment="1">
      <alignment vertical="center"/>
    </xf>
    <xf numFmtId="164" fontId="9" fillId="0" borderId="14" xfId="0" applyNumberFormat="1" applyFont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164" fontId="9" fillId="0" borderId="37" xfId="0" applyNumberFormat="1" applyFont="1" applyBorder="1" applyAlignment="1">
      <alignment horizontal="center" vertical="center"/>
    </xf>
    <xf numFmtId="164" fontId="9" fillId="0" borderId="38" xfId="0" applyNumberFormat="1" applyFont="1" applyBorder="1" applyAlignment="1">
      <alignment horizontal="center" vertical="center"/>
    </xf>
    <xf numFmtId="164" fontId="9" fillId="0" borderId="15" xfId="0" applyNumberFormat="1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39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9" fillId="0" borderId="35" xfId="0" applyFont="1" applyBorder="1" applyAlignment="1">
      <alignment vertical="center"/>
    </xf>
    <xf numFmtId="0" fontId="9" fillId="0" borderId="36" xfId="0" applyFont="1" applyBorder="1" applyAlignment="1">
      <alignment vertical="center"/>
    </xf>
    <xf numFmtId="164" fontId="9" fillId="0" borderId="25" xfId="0" applyNumberFormat="1" applyFont="1" applyBorder="1" applyAlignment="1">
      <alignment horizontal="center" vertical="center"/>
    </xf>
    <xf numFmtId="164" fontId="9" fillId="0" borderId="26" xfId="0" applyNumberFormat="1" applyFont="1" applyBorder="1" applyAlignment="1">
      <alignment horizontal="center" vertical="center"/>
    </xf>
    <xf numFmtId="164" fontId="9" fillId="0" borderId="27" xfId="0" applyNumberFormat="1" applyFont="1" applyBorder="1" applyAlignment="1">
      <alignment horizontal="center" vertical="center"/>
    </xf>
    <xf numFmtId="164" fontId="9" fillId="0" borderId="28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4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164" fontId="9" fillId="0" borderId="30" xfId="0" applyNumberFormat="1" applyFont="1" applyBorder="1" applyAlignment="1">
      <alignment horizontal="center" vertical="center"/>
    </xf>
    <xf numFmtId="164" fontId="9" fillId="0" borderId="31" xfId="0" applyNumberFormat="1" applyFont="1" applyBorder="1" applyAlignment="1">
      <alignment horizontal="center" vertical="center"/>
    </xf>
    <xf numFmtId="164" fontId="9" fillId="0" borderId="32" xfId="0" applyNumberFormat="1" applyFont="1" applyBorder="1" applyAlignment="1">
      <alignment horizontal="center" vertical="center"/>
    </xf>
    <xf numFmtId="164" fontId="9" fillId="0" borderId="33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0" xfId="0" applyFont="1" applyBorder="1" applyAlignment="1">
      <alignment horizontal="center" vertical="center"/>
    </xf>
    <xf numFmtId="0" fontId="9" fillId="0" borderId="29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</cellXfs>
  <cellStyles count="5">
    <cellStyle name="Link" xfId="1" builtinId="8"/>
    <cellStyle name="Standard" xfId="0" builtinId="0"/>
    <cellStyle name="Standard 2" xfId="2" xr:uid="{00000000-0005-0000-0000-000002000000}"/>
    <cellStyle name="Standard 3" xfId="3" xr:uid="{00000000-0005-0000-0000-000003000000}"/>
    <cellStyle name="Standard 4" xfId="4" xr:uid="{DCAE50CF-A1CC-40F1-B81D-08BEF99552D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161925</xdr:rowOff>
    </xdr:from>
    <xdr:to>
      <xdr:col>2</xdr:col>
      <xdr:colOff>381000</xdr:colOff>
      <xdr:row>11</xdr:row>
      <xdr:rowOff>19050</xdr:rowOff>
    </xdr:to>
    <xdr:pic>
      <xdr:nvPicPr>
        <xdr:cNvPr id="18745" name="Picture 1" descr="wappen_kreis_bw">
          <a:extLst>
            <a:ext uri="{FF2B5EF4-FFF2-40B4-BE49-F238E27FC236}">
              <a16:creationId xmlns:a16="http://schemas.microsoft.com/office/drawing/2014/main" id="{00000000-0008-0000-0000-0000394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161925"/>
          <a:ext cx="1685925" cy="195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180975</xdr:rowOff>
    </xdr:from>
    <xdr:to>
      <xdr:col>7</xdr:col>
      <xdr:colOff>228600</xdr:colOff>
      <xdr:row>10</xdr:row>
      <xdr:rowOff>104775</xdr:rowOff>
    </xdr:to>
    <xdr:pic>
      <xdr:nvPicPr>
        <xdr:cNvPr id="2" name="Picture 1" descr="wappen_kreis_bw">
          <a:extLst>
            <a:ext uri="{FF2B5EF4-FFF2-40B4-BE49-F238E27FC236}">
              <a16:creationId xmlns:a16="http://schemas.microsoft.com/office/drawing/2014/main" id="{04577A05-F65A-414D-8CE4-E7AFDC87F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" y="165735"/>
          <a:ext cx="1708785" cy="1615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180975</xdr:rowOff>
    </xdr:from>
    <xdr:to>
      <xdr:col>7</xdr:col>
      <xdr:colOff>228600</xdr:colOff>
      <xdr:row>10</xdr:row>
      <xdr:rowOff>104775</xdr:rowOff>
    </xdr:to>
    <xdr:pic>
      <xdr:nvPicPr>
        <xdr:cNvPr id="22715" name="Picture 1" descr="wappen_kreis_bw">
          <a:extLst>
            <a:ext uri="{FF2B5EF4-FFF2-40B4-BE49-F238E27FC236}">
              <a16:creationId xmlns:a16="http://schemas.microsoft.com/office/drawing/2014/main" id="{00000000-0008-0000-0600-0000BB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180975"/>
          <a:ext cx="1685925" cy="195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h-w@t-online.d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ch-w@t-online.de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ch-w@t-online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">
    <pageSetUpPr fitToPage="1"/>
  </sheetPr>
  <dimension ref="A2:Z79"/>
  <sheetViews>
    <sheetView tabSelected="1" zoomScaleNormal="100" workbookViewId="0">
      <selection activeCell="D14" sqref="D14"/>
    </sheetView>
  </sheetViews>
  <sheetFormatPr baseColWidth="10" defaultColWidth="3.6640625" defaultRowHeight="15" customHeight="1"/>
  <cols>
    <col min="1" max="1" width="4.6640625" style="16" customWidth="1"/>
    <col min="2" max="2" width="17" style="16" customWidth="1"/>
    <col min="3" max="3" width="12" style="16" customWidth="1"/>
    <col min="4" max="4" width="22.5546875" style="16" customWidth="1"/>
    <col min="5" max="5" width="6.33203125" style="16" customWidth="1"/>
    <col min="6" max="7" width="6.109375" style="16" customWidth="1"/>
    <col min="8" max="8" width="6.6640625" style="16" customWidth="1"/>
    <col min="9" max="10" width="6.33203125" style="16" customWidth="1"/>
    <col min="11" max="11" width="6.6640625" style="16" customWidth="1"/>
    <col min="12" max="12" width="1.109375" style="16" customWidth="1"/>
    <col min="13" max="13" width="4.5546875" style="16" customWidth="1"/>
    <col min="14" max="14" width="7.5546875" style="16" bestFit="1" customWidth="1"/>
    <col min="15" max="17" width="3.6640625" style="16" customWidth="1"/>
    <col min="18" max="18" width="1.5546875" style="16" customWidth="1"/>
    <col min="19" max="25" width="3.6640625" style="16"/>
    <col min="26" max="26" width="4.33203125" style="16" bestFit="1" customWidth="1"/>
    <col min="27" max="16384" width="3.6640625" style="16"/>
  </cols>
  <sheetData>
    <row r="2" spans="1:17" ht="15" customHeight="1">
      <c r="B2"/>
      <c r="D2" s="44" t="s">
        <v>20</v>
      </c>
      <c r="E2" s="44"/>
      <c r="G2" s="44" t="s">
        <v>19</v>
      </c>
      <c r="H2" s="44"/>
      <c r="I2" s="44"/>
      <c r="J2" s="27"/>
      <c r="K2" s="19"/>
    </row>
    <row r="3" spans="1:17" ht="15" customHeight="1">
      <c r="D3" s="20" t="s">
        <v>21</v>
      </c>
      <c r="N3" s="1"/>
      <c r="O3" s="1"/>
    </row>
    <row r="4" spans="1:17" ht="15" customHeight="1">
      <c r="D4" s="20" t="s">
        <v>22</v>
      </c>
      <c r="G4" s="16" t="s">
        <v>16</v>
      </c>
      <c r="N4" s="1"/>
      <c r="O4" s="1"/>
    </row>
    <row r="5" spans="1:17" ht="15" customHeight="1">
      <c r="G5" s="16" t="s">
        <v>17</v>
      </c>
      <c r="N5" s="1"/>
      <c r="O5" s="1"/>
    </row>
    <row r="6" spans="1:17" ht="15" customHeight="1">
      <c r="G6" s="16" t="s">
        <v>18</v>
      </c>
    </row>
    <row r="7" spans="1:17" ht="15" customHeight="1">
      <c r="D7" s="21" t="s">
        <v>24</v>
      </c>
      <c r="E7" s="21"/>
      <c r="G7" s="16" t="s">
        <v>23</v>
      </c>
      <c r="H7" s="21"/>
      <c r="K7" s="21"/>
      <c r="N7" s="22"/>
    </row>
    <row r="8" spans="1:17" ht="15" customHeight="1">
      <c r="B8" s="1"/>
      <c r="C8" s="23"/>
      <c r="G8" s="16" t="s">
        <v>44</v>
      </c>
      <c r="L8" s="23"/>
      <c r="M8" s="23"/>
      <c r="O8" s="23"/>
    </row>
    <row r="9" spans="1:17" ht="15" customHeight="1">
      <c r="B9" s="1"/>
      <c r="C9" s="23"/>
      <c r="D9" s="21" t="s">
        <v>0</v>
      </c>
      <c r="E9" s="21"/>
      <c r="G9" s="25" t="s">
        <v>25</v>
      </c>
      <c r="H9" s="21"/>
      <c r="K9" s="21"/>
    </row>
    <row r="10" spans="1:17" ht="15" customHeight="1">
      <c r="B10" s="1"/>
      <c r="C10" s="23"/>
    </row>
    <row r="11" spans="1:17" ht="15" customHeight="1">
      <c r="B11" s="1"/>
      <c r="C11" s="23"/>
      <c r="D11" s="1" t="s">
        <v>1</v>
      </c>
    </row>
    <row r="12" spans="1:17" ht="15" customHeight="1">
      <c r="B12" s="1"/>
      <c r="C12" s="23"/>
      <c r="D12" s="1" t="s">
        <v>133</v>
      </c>
    </row>
    <row r="13" spans="1:17" ht="15" customHeight="1">
      <c r="B13" s="1"/>
      <c r="C13" s="23"/>
      <c r="D13" s="6">
        <v>46054</v>
      </c>
    </row>
    <row r="14" spans="1:17" ht="15" customHeight="1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</row>
    <row r="15" spans="1:17" ht="15" customHeight="1">
      <c r="A15" s="28" t="s">
        <v>2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4"/>
      <c r="N15" s="24"/>
      <c r="O15" s="24"/>
      <c r="P15" s="24"/>
      <c r="Q15" s="24"/>
    </row>
    <row r="16" spans="1:17" ht="15" customHeight="1">
      <c r="A16" s="29"/>
      <c r="B16" s="30"/>
      <c r="C16" s="30"/>
      <c r="D16" s="29"/>
      <c r="E16" s="29"/>
      <c r="F16" s="29"/>
      <c r="G16" s="29"/>
      <c r="H16" s="29"/>
      <c r="I16" s="29"/>
      <c r="J16" s="29"/>
      <c r="K16" s="29"/>
      <c r="L16" s="29"/>
    </row>
    <row r="17" spans="1:26" ht="15" customHeight="1">
      <c r="A17" s="30" t="s">
        <v>70</v>
      </c>
      <c r="B17" s="30"/>
      <c r="C17" s="30"/>
      <c r="D17" s="30" t="s">
        <v>4</v>
      </c>
      <c r="E17" s="30" t="s">
        <v>5</v>
      </c>
      <c r="F17" s="30" t="s">
        <v>6</v>
      </c>
      <c r="G17" s="30" t="s">
        <v>7</v>
      </c>
      <c r="H17" s="30" t="s">
        <v>8</v>
      </c>
      <c r="I17" s="30" t="s">
        <v>9</v>
      </c>
      <c r="J17" s="30" t="s">
        <v>36</v>
      </c>
      <c r="K17" s="30" t="s">
        <v>10</v>
      </c>
      <c r="L17" s="30"/>
      <c r="Q17" s="1"/>
      <c r="Z17" s="1"/>
    </row>
    <row r="18" spans="1:26" ht="15" customHeight="1">
      <c r="A18" s="29" t="s">
        <v>129</v>
      </c>
      <c r="B18" s="29"/>
      <c r="C18" s="29"/>
      <c r="D18" s="29" t="s">
        <v>71</v>
      </c>
      <c r="E18" s="29">
        <v>1388</v>
      </c>
      <c r="F18" s="29">
        <v>1376</v>
      </c>
      <c r="G18" s="29">
        <v>1419</v>
      </c>
      <c r="H18" s="29">
        <v>1396</v>
      </c>
      <c r="I18" s="29">
        <v>1418</v>
      </c>
      <c r="J18" s="29">
        <v>1402</v>
      </c>
      <c r="K18" s="29">
        <f>E18+F18+G18+H18+I18+J18</f>
        <v>8399</v>
      </c>
      <c r="L18" s="29"/>
    </row>
    <row r="19" spans="1:26" ht="15" customHeight="1">
      <c r="A19" s="29" t="s">
        <v>88</v>
      </c>
      <c r="B19" s="29"/>
      <c r="C19" s="29"/>
      <c r="D19" s="29" t="s">
        <v>126</v>
      </c>
      <c r="E19" s="29">
        <v>1403</v>
      </c>
      <c r="F19" s="29">
        <v>1377</v>
      </c>
      <c r="G19" s="29">
        <v>1347</v>
      </c>
      <c r="H19" s="29">
        <v>1369</v>
      </c>
      <c r="I19" s="29">
        <v>1398</v>
      </c>
      <c r="J19" s="29">
        <v>1390</v>
      </c>
      <c r="K19" s="29">
        <f>E19+F19+G19+H19+I19+J19</f>
        <v>8284</v>
      </c>
      <c r="L19" s="29"/>
    </row>
    <row r="20" spans="1:26" ht="15" customHeight="1">
      <c r="A20" s="29" t="s">
        <v>87</v>
      </c>
      <c r="B20" s="29"/>
      <c r="C20" s="29"/>
      <c r="D20" s="16" t="s">
        <v>111</v>
      </c>
      <c r="E20" s="16">
        <v>1340</v>
      </c>
      <c r="F20" s="16">
        <v>1364</v>
      </c>
      <c r="G20" s="16">
        <v>1403</v>
      </c>
      <c r="H20" s="16">
        <v>1384</v>
      </c>
      <c r="I20" s="16">
        <v>1360</v>
      </c>
      <c r="J20" s="16">
        <v>1361</v>
      </c>
      <c r="K20" s="29">
        <f>E20+F20+G20+H20+I20+J20</f>
        <v>8212</v>
      </c>
      <c r="L20" s="29"/>
    </row>
    <row r="21" spans="1:26" ht="15" customHeight="1">
      <c r="A21" s="29" t="s">
        <v>35</v>
      </c>
      <c r="B21" s="29"/>
      <c r="C21" s="29"/>
      <c r="D21" s="16" t="s">
        <v>95</v>
      </c>
      <c r="E21" s="29">
        <v>1383</v>
      </c>
      <c r="F21" s="29">
        <v>1350</v>
      </c>
      <c r="G21" s="29">
        <v>1355</v>
      </c>
      <c r="H21" s="29">
        <v>1382</v>
      </c>
      <c r="I21" s="29">
        <v>1381</v>
      </c>
      <c r="J21" s="29">
        <v>1338</v>
      </c>
      <c r="K21" s="29">
        <f>E21+F21+G21+H21+I21+J21</f>
        <v>8189</v>
      </c>
      <c r="L21" s="29"/>
    </row>
    <row r="22" spans="1:26" ht="15" customHeight="1">
      <c r="A22" s="29" t="s">
        <v>39</v>
      </c>
      <c r="B22" s="29"/>
      <c r="C22" s="29"/>
      <c r="D22" s="16" t="s">
        <v>38</v>
      </c>
      <c r="E22" s="16">
        <v>1307</v>
      </c>
      <c r="F22" s="16">
        <v>1339</v>
      </c>
      <c r="G22" s="16">
        <v>1312</v>
      </c>
      <c r="H22" s="16">
        <v>1392</v>
      </c>
      <c r="I22" s="16">
        <v>1317</v>
      </c>
      <c r="J22" s="16">
        <v>1390</v>
      </c>
      <c r="K22" s="29">
        <f>E22+F22+G22+H22+I22+J22</f>
        <v>8057</v>
      </c>
      <c r="L22" s="29"/>
    </row>
    <row r="23" spans="1:26" ht="15" customHeight="1">
      <c r="A23" s="16" t="s">
        <v>118</v>
      </c>
      <c r="B23" s="29"/>
      <c r="C23" s="29"/>
      <c r="D23" s="29" t="s">
        <v>37</v>
      </c>
      <c r="E23" s="29">
        <v>1341</v>
      </c>
      <c r="F23" s="29">
        <v>1327</v>
      </c>
      <c r="G23" s="29">
        <v>1347</v>
      </c>
      <c r="H23" s="29">
        <v>1315</v>
      </c>
      <c r="I23" s="29">
        <v>1276</v>
      </c>
      <c r="J23" s="29">
        <v>1338</v>
      </c>
      <c r="K23" s="29">
        <f>E23+F23+G23+H23+I23+J23</f>
        <v>7944</v>
      </c>
      <c r="L23" s="29"/>
    </row>
    <row r="24" spans="1:26" ht="15" customHeight="1">
      <c r="A24" s="29" t="s">
        <v>103</v>
      </c>
      <c r="B24" s="29"/>
      <c r="C24" s="29"/>
      <c r="D24" s="29" t="s">
        <v>79</v>
      </c>
      <c r="E24" s="29">
        <v>1047</v>
      </c>
      <c r="F24" s="29">
        <v>1081</v>
      </c>
      <c r="G24" s="29">
        <v>1397</v>
      </c>
      <c r="H24" s="29">
        <v>1423</v>
      </c>
      <c r="I24" s="29">
        <v>1429</v>
      </c>
      <c r="J24" s="29">
        <v>1394</v>
      </c>
      <c r="K24" s="29">
        <f>E24+F24+G24+H24+I24+J24</f>
        <v>7771</v>
      </c>
      <c r="L24" s="29"/>
    </row>
    <row r="25" spans="1:26" ht="15" customHeight="1">
      <c r="A25" s="29"/>
      <c r="B25" s="29"/>
      <c r="C25" s="29"/>
      <c r="L25" s="29"/>
    </row>
    <row r="26" spans="1:26" ht="15" customHeight="1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spans="1:26" ht="15" customHeight="1">
      <c r="A27" s="29" t="s">
        <v>11</v>
      </c>
      <c r="B27" s="29"/>
      <c r="C27" s="29"/>
      <c r="E27" s="29"/>
      <c r="F27" s="29"/>
      <c r="G27" s="29"/>
      <c r="H27" s="29"/>
      <c r="I27" s="29"/>
      <c r="J27" s="29"/>
      <c r="K27" s="29"/>
      <c r="L27" s="29"/>
    </row>
    <row r="28" spans="1:26" ht="15" customHeight="1">
      <c r="A28" s="29" t="s">
        <v>12</v>
      </c>
      <c r="B28" s="29"/>
      <c r="C28" s="29"/>
      <c r="E28" s="29"/>
      <c r="F28" s="29"/>
      <c r="G28" s="29"/>
      <c r="H28" s="29"/>
      <c r="I28" s="29"/>
      <c r="J28" s="29"/>
      <c r="K28" s="29"/>
      <c r="L28" s="29"/>
    </row>
    <row r="29" spans="1:26" ht="15" customHeight="1">
      <c r="A29" s="29"/>
      <c r="B29" s="29"/>
      <c r="C29" s="29"/>
      <c r="E29" s="29"/>
      <c r="F29" s="29"/>
      <c r="G29" s="29"/>
      <c r="H29" s="29"/>
      <c r="I29" s="29"/>
      <c r="J29" s="29"/>
      <c r="K29" s="29"/>
      <c r="L29" s="29"/>
    </row>
    <row r="30" spans="1:26" ht="15" customHeight="1">
      <c r="A30" s="29"/>
      <c r="B30" s="29"/>
      <c r="C30" s="29"/>
      <c r="E30" s="29"/>
      <c r="F30" s="29"/>
      <c r="G30" s="29"/>
      <c r="H30" s="29"/>
      <c r="I30" s="29"/>
      <c r="J30" s="29"/>
      <c r="K30" s="29"/>
      <c r="L30" s="29"/>
    </row>
    <row r="31" spans="1:26" ht="15" customHeight="1">
      <c r="A31" s="29"/>
      <c r="B31" s="29"/>
      <c r="C31" s="29"/>
      <c r="E31" s="29"/>
      <c r="F31" s="29"/>
      <c r="G31" s="29"/>
      <c r="H31" s="29"/>
      <c r="I31" s="29"/>
      <c r="J31" s="29"/>
      <c r="K31" s="29"/>
      <c r="L31" s="29"/>
    </row>
    <row r="32" spans="1:26" ht="15" customHeight="1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spans="1:17" ht="15" customHeight="1">
      <c r="A33" s="28" t="s">
        <v>13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4"/>
      <c r="N33" s="24"/>
      <c r="O33" s="24"/>
      <c r="P33" s="24"/>
      <c r="Q33" s="24"/>
    </row>
    <row r="34" spans="1:17" ht="15" customHeight="1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4"/>
      <c r="N34" s="24"/>
      <c r="O34" s="24"/>
      <c r="P34" s="24"/>
      <c r="Q34" s="24"/>
    </row>
    <row r="35" spans="1:17" ht="15" customHeight="1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spans="1:17" ht="15" customHeight="1">
      <c r="A36" s="30" t="s">
        <v>3</v>
      </c>
      <c r="B36" s="30" t="s">
        <v>14</v>
      </c>
      <c r="C36" s="30" t="s">
        <v>15</v>
      </c>
      <c r="D36" s="30" t="s">
        <v>4</v>
      </c>
      <c r="E36" s="30" t="s">
        <v>5</v>
      </c>
      <c r="F36" s="30" t="s">
        <v>6</v>
      </c>
      <c r="G36" s="30" t="s">
        <v>7</v>
      </c>
      <c r="H36" s="30" t="s">
        <v>8</v>
      </c>
      <c r="I36" s="30" t="s">
        <v>9</v>
      </c>
      <c r="J36" s="30" t="s">
        <v>36</v>
      </c>
      <c r="K36" s="30" t="s">
        <v>10</v>
      </c>
      <c r="L36" s="30"/>
      <c r="Q36" s="1"/>
    </row>
    <row r="37" spans="1:17" ht="15" customHeight="1">
      <c r="A37" s="29">
        <v>1</v>
      </c>
      <c r="B37" s="29" t="s">
        <v>83</v>
      </c>
      <c r="C37" s="29" t="s">
        <v>84</v>
      </c>
      <c r="D37" s="29" t="s">
        <v>79</v>
      </c>
      <c r="E37" s="29">
        <v>381</v>
      </c>
      <c r="F37" s="29">
        <v>382</v>
      </c>
      <c r="G37" s="29">
        <v>375</v>
      </c>
      <c r="H37" s="29">
        <v>390</v>
      </c>
      <c r="I37" s="29">
        <v>378</v>
      </c>
      <c r="J37" s="29">
        <v>373</v>
      </c>
      <c r="K37" s="29">
        <f>E37+F37+G37+H37+I37+J37</f>
        <v>2279</v>
      </c>
      <c r="L37" s="29"/>
      <c r="M37" s="1" t="s">
        <v>82</v>
      </c>
      <c r="O37" s="1"/>
      <c r="P37" s="1"/>
      <c r="Q37" s="1"/>
    </row>
    <row r="38" spans="1:17" ht="15" customHeight="1">
      <c r="A38" s="29">
        <v>2</v>
      </c>
      <c r="B38" s="29" t="s">
        <v>47</v>
      </c>
      <c r="C38" s="29" t="s">
        <v>48</v>
      </c>
      <c r="D38" s="29" t="s">
        <v>95</v>
      </c>
      <c r="E38" s="29">
        <v>378</v>
      </c>
      <c r="F38" s="29">
        <v>386</v>
      </c>
      <c r="G38" s="29">
        <v>367</v>
      </c>
      <c r="H38" s="29">
        <v>369</v>
      </c>
      <c r="I38" s="29">
        <v>375</v>
      </c>
      <c r="J38" s="29">
        <v>373</v>
      </c>
      <c r="K38" s="29">
        <f>E38+F38+G38+H38+I38+J38</f>
        <v>2248</v>
      </c>
      <c r="L38" s="30"/>
      <c r="M38" s="1" t="s">
        <v>82</v>
      </c>
      <c r="O38" s="1"/>
      <c r="P38" s="1"/>
      <c r="Q38" s="1"/>
    </row>
    <row r="39" spans="1:17" ht="15" customHeight="1">
      <c r="A39" s="29">
        <v>3</v>
      </c>
      <c r="B39" s="16" t="s">
        <v>52</v>
      </c>
      <c r="C39" s="16" t="s">
        <v>66</v>
      </c>
      <c r="D39" s="29" t="s">
        <v>126</v>
      </c>
      <c r="E39" s="16">
        <v>377</v>
      </c>
      <c r="F39" s="16">
        <v>373</v>
      </c>
      <c r="G39" s="16">
        <v>373</v>
      </c>
      <c r="H39" s="16">
        <v>367</v>
      </c>
      <c r="I39" s="16">
        <v>372</v>
      </c>
      <c r="J39" s="16">
        <v>378</v>
      </c>
      <c r="K39" s="29">
        <f>E39+F39+G39+H39+I39+J39</f>
        <v>2240</v>
      </c>
      <c r="M39" s="1" t="s">
        <v>82</v>
      </c>
      <c r="O39" s="1"/>
      <c r="P39" s="1"/>
      <c r="Q39" s="1"/>
    </row>
    <row r="40" spans="1:17" ht="15" customHeight="1">
      <c r="A40" s="29">
        <v>4</v>
      </c>
      <c r="B40" s="29" t="s">
        <v>69</v>
      </c>
      <c r="C40" s="29" t="s">
        <v>68</v>
      </c>
      <c r="D40" s="29" t="s">
        <v>71</v>
      </c>
      <c r="E40" s="29">
        <v>344</v>
      </c>
      <c r="F40" s="29">
        <v>375</v>
      </c>
      <c r="G40" s="29">
        <v>372</v>
      </c>
      <c r="H40" s="29">
        <v>375</v>
      </c>
      <c r="I40" s="29">
        <v>375</v>
      </c>
      <c r="J40" s="29">
        <v>369</v>
      </c>
      <c r="K40" s="29">
        <f>E40+F40+G40+H40+I40+J40</f>
        <v>2210</v>
      </c>
      <c r="L40" s="30"/>
      <c r="M40" s="1" t="s">
        <v>82</v>
      </c>
      <c r="O40" s="1"/>
      <c r="P40" s="1"/>
      <c r="Q40" s="1"/>
    </row>
    <row r="41" spans="1:17" ht="15" customHeight="1">
      <c r="A41" s="29">
        <v>5</v>
      </c>
      <c r="B41" s="29" t="s">
        <v>46</v>
      </c>
      <c r="C41" s="29" t="s">
        <v>90</v>
      </c>
      <c r="D41" s="29" t="s">
        <v>38</v>
      </c>
      <c r="E41" s="29">
        <v>354</v>
      </c>
      <c r="F41" s="29">
        <v>365</v>
      </c>
      <c r="G41" s="29">
        <v>367</v>
      </c>
      <c r="H41" s="29">
        <v>373</v>
      </c>
      <c r="I41" s="29">
        <v>358</v>
      </c>
      <c r="J41" s="29">
        <v>357</v>
      </c>
      <c r="K41" s="29">
        <f>E41+F41+G41+H41+I41+J41</f>
        <v>2174</v>
      </c>
      <c r="L41" s="30"/>
      <c r="M41" s="1" t="s">
        <v>82</v>
      </c>
      <c r="O41" s="1"/>
      <c r="P41" s="1"/>
      <c r="Q41" s="1"/>
    </row>
    <row r="42" spans="1:17" ht="15" customHeight="1">
      <c r="A42" s="29">
        <v>6</v>
      </c>
      <c r="B42" s="16" t="s">
        <v>125</v>
      </c>
      <c r="C42" s="16" t="s">
        <v>124</v>
      </c>
      <c r="D42" s="16" t="s">
        <v>37</v>
      </c>
      <c r="E42" s="16">
        <v>352</v>
      </c>
      <c r="F42" s="16">
        <v>355</v>
      </c>
      <c r="G42" s="16">
        <v>351</v>
      </c>
      <c r="H42" s="16">
        <v>345</v>
      </c>
      <c r="I42" s="16">
        <v>352</v>
      </c>
      <c r="J42" s="16">
        <v>362</v>
      </c>
      <c r="K42" s="29">
        <f>E42+F42+G42+H42+I42+J42</f>
        <v>2117</v>
      </c>
      <c r="M42" s="1" t="s">
        <v>82</v>
      </c>
      <c r="O42" s="1"/>
      <c r="P42" s="1"/>
      <c r="Q42" s="1"/>
    </row>
    <row r="43" spans="1:17" ht="15" customHeight="1">
      <c r="A43" s="29">
        <v>7</v>
      </c>
      <c r="B43" s="29" t="s">
        <v>54</v>
      </c>
      <c r="C43" s="29" t="s">
        <v>55</v>
      </c>
      <c r="D43" s="29" t="s">
        <v>126</v>
      </c>
      <c r="E43" s="29">
        <v>357</v>
      </c>
      <c r="F43" s="29">
        <v>354</v>
      </c>
      <c r="G43" s="29">
        <v>323</v>
      </c>
      <c r="H43" s="29">
        <v>354</v>
      </c>
      <c r="I43" s="29">
        <v>362</v>
      </c>
      <c r="J43" s="29">
        <v>347</v>
      </c>
      <c r="K43" s="29">
        <f>E43+F43+G43+H43+I43+J43</f>
        <v>2097</v>
      </c>
      <c r="L43" s="29"/>
      <c r="M43" s="1" t="s">
        <v>82</v>
      </c>
      <c r="O43" s="1"/>
      <c r="P43" s="1"/>
      <c r="Q43" s="1"/>
    </row>
    <row r="44" spans="1:17" ht="15" customHeight="1">
      <c r="A44" s="29">
        <v>8</v>
      </c>
      <c r="B44" s="16" t="s">
        <v>112</v>
      </c>
      <c r="C44" s="16" t="s">
        <v>113</v>
      </c>
      <c r="D44" s="29" t="s">
        <v>37</v>
      </c>
      <c r="E44" s="16">
        <v>358</v>
      </c>
      <c r="F44" s="16">
        <v>352</v>
      </c>
      <c r="G44" s="16">
        <v>360</v>
      </c>
      <c r="H44" s="16">
        <v>340</v>
      </c>
      <c r="I44" s="16">
        <v>333</v>
      </c>
      <c r="J44" s="16">
        <v>350</v>
      </c>
      <c r="K44" s="29">
        <f>E44+F44+G44+H44+I44+J44</f>
        <v>2093</v>
      </c>
      <c r="M44" s="1" t="s">
        <v>82</v>
      </c>
      <c r="O44" s="1"/>
      <c r="P44" s="1"/>
      <c r="Q44" s="1"/>
    </row>
    <row r="45" spans="1:17" ht="15" customHeight="1">
      <c r="A45" s="29">
        <v>9</v>
      </c>
      <c r="B45" s="16" t="s">
        <v>127</v>
      </c>
      <c r="C45" s="16" t="s">
        <v>128</v>
      </c>
      <c r="D45" s="29" t="s">
        <v>111</v>
      </c>
      <c r="E45" s="16">
        <v>335</v>
      </c>
      <c r="F45" s="16">
        <v>344</v>
      </c>
      <c r="G45" s="16">
        <v>346</v>
      </c>
      <c r="H45" s="16">
        <v>355</v>
      </c>
      <c r="I45" s="16">
        <v>357</v>
      </c>
      <c r="J45" s="16">
        <v>354</v>
      </c>
      <c r="K45" s="29">
        <f>E45+F45+G45+H45+I45+J45</f>
        <v>2091</v>
      </c>
      <c r="P45" s="1"/>
      <c r="Q45" s="1"/>
    </row>
    <row r="46" spans="1:17" ht="15" customHeight="1">
      <c r="A46" s="29">
        <v>10</v>
      </c>
      <c r="B46" s="29" t="s">
        <v>85</v>
      </c>
      <c r="C46" s="29" t="s">
        <v>86</v>
      </c>
      <c r="D46" s="29" t="s">
        <v>79</v>
      </c>
      <c r="E46" s="29">
        <v>344</v>
      </c>
      <c r="F46" s="29">
        <v>353</v>
      </c>
      <c r="G46" s="29">
        <v>353</v>
      </c>
      <c r="H46" s="29">
        <v>343</v>
      </c>
      <c r="I46" s="29">
        <v>350</v>
      </c>
      <c r="J46" s="29">
        <v>347</v>
      </c>
      <c r="K46" s="29">
        <f>E46+F46+G46+H46+I46+J46</f>
        <v>2090</v>
      </c>
      <c r="L46" s="29"/>
    </row>
    <row r="47" spans="1:17" ht="15" customHeight="1">
      <c r="A47" s="29">
        <v>11</v>
      </c>
      <c r="B47" s="29" t="s">
        <v>46</v>
      </c>
      <c r="C47" s="29" t="s">
        <v>63</v>
      </c>
      <c r="D47" s="29" t="s">
        <v>38</v>
      </c>
      <c r="E47" s="29">
        <v>347</v>
      </c>
      <c r="F47" s="29">
        <v>350</v>
      </c>
      <c r="G47" s="29">
        <v>347</v>
      </c>
      <c r="H47" s="29">
        <v>322</v>
      </c>
      <c r="I47" s="29">
        <v>358</v>
      </c>
      <c r="J47" s="29">
        <v>351</v>
      </c>
      <c r="K47" s="29">
        <f>E47+F47+G47+H47+I47+J47</f>
        <v>2075</v>
      </c>
      <c r="L47" s="30"/>
      <c r="M47" s="1"/>
    </row>
    <row r="48" spans="1:17" ht="15" customHeight="1">
      <c r="A48" s="29">
        <v>12</v>
      </c>
      <c r="B48" s="29" t="s">
        <v>104</v>
      </c>
      <c r="C48" s="29" t="s">
        <v>107</v>
      </c>
      <c r="D48" s="29" t="s">
        <v>111</v>
      </c>
      <c r="E48" s="29">
        <v>342</v>
      </c>
      <c r="F48" s="29">
        <v>341</v>
      </c>
      <c r="G48" s="29">
        <v>359</v>
      </c>
      <c r="H48" s="29">
        <v>346</v>
      </c>
      <c r="I48" s="29">
        <v>331</v>
      </c>
      <c r="J48" s="29">
        <v>331</v>
      </c>
      <c r="K48" s="29">
        <f>E48+F48+G48+H48+I48+J48</f>
        <v>2050</v>
      </c>
      <c r="L48" s="29"/>
      <c r="M48" s="1"/>
    </row>
    <row r="49" spans="1:14" ht="15" customHeight="1">
      <c r="A49" s="29">
        <v>13</v>
      </c>
      <c r="B49" s="29" t="s">
        <v>105</v>
      </c>
      <c r="C49" s="29" t="s">
        <v>108</v>
      </c>
      <c r="D49" s="29" t="s">
        <v>111</v>
      </c>
      <c r="E49" s="29">
        <v>336</v>
      </c>
      <c r="F49" s="29">
        <v>346</v>
      </c>
      <c r="G49" s="29">
        <v>344</v>
      </c>
      <c r="H49" s="29">
        <v>342</v>
      </c>
      <c r="I49" s="29">
        <v>332</v>
      </c>
      <c r="J49" s="29">
        <v>341</v>
      </c>
      <c r="K49" s="29">
        <f>E49+F49+G49+H49+I49+J49</f>
        <v>2041</v>
      </c>
      <c r="L49" s="29"/>
      <c r="M49" s="1"/>
    </row>
    <row r="50" spans="1:14" ht="15" customHeight="1">
      <c r="A50" s="29">
        <v>14</v>
      </c>
      <c r="B50" s="16" t="s">
        <v>119</v>
      </c>
      <c r="C50" s="16" t="s">
        <v>120</v>
      </c>
      <c r="D50" s="29" t="s">
        <v>79</v>
      </c>
      <c r="E50" s="16">
        <v>322</v>
      </c>
      <c r="F50" s="16">
        <v>346</v>
      </c>
      <c r="G50" s="16">
        <v>335</v>
      </c>
      <c r="H50" s="16">
        <v>342</v>
      </c>
      <c r="I50" s="16">
        <v>353</v>
      </c>
      <c r="J50" s="16">
        <v>339</v>
      </c>
      <c r="K50" s="29">
        <f>E50+F50+G50+H50+I50+J50</f>
        <v>2037</v>
      </c>
    </row>
    <row r="51" spans="1:14" ht="15" customHeight="1">
      <c r="A51" s="29">
        <v>15</v>
      </c>
      <c r="B51" s="16" t="s">
        <v>121</v>
      </c>
      <c r="C51" s="16" t="s">
        <v>122</v>
      </c>
      <c r="D51" s="29" t="s">
        <v>38</v>
      </c>
      <c r="E51" s="16">
        <v>341</v>
      </c>
      <c r="F51" s="16">
        <v>349</v>
      </c>
      <c r="G51" s="16">
        <v>324</v>
      </c>
      <c r="H51" s="16">
        <v>347</v>
      </c>
      <c r="I51" s="16">
        <v>346</v>
      </c>
      <c r="J51" s="16">
        <v>324</v>
      </c>
      <c r="K51" s="29">
        <f>E51+F51+G51+H51+I51+J51</f>
        <v>2031</v>
      </c>
      <c r="M51" s="1" t="s">
        <v>82</v>
      </c>
    </row>
    <row r="52" spans="1:14" ht="15" customHeight="1">
      <c r="A52" s="29">
        <v>16</v>
      </c>
      <c r="B52" s="16" t="s">
        <v>45</v>
      </c>
      <c r="C52" s="16" t="s">
        <v>56</v>
      </c>
      <c r="D52" s="29" t="s">
        <v>111</v>
      </c>
      <c r="E52" s="16">
        <v>327</v>
      </c>
      <c r="F52" s="16">
        <v>333</v>
      </c>
      <c r="G52" s="16">
        <v>354</v>
      </c>
      <c r="H52" s="16">
        <v>341</v>
      </c>
      <c r="I52" s="16">
        <v>340</v>
      </c>
      <c r="J52" s="16">
        <v>335</v>
      </c>
      <c r="K52" s="29">
        <f>E52+F52+G52+H52+I52+J52</f>
        <v>2030</v>
      </c>
    </row>
    <row r="53" spans="1:14" ht="15" customHeight="1">
      <c r="A53" s="29">
        <v>17</v>
      </c>
      <c r="B53" s="16" t="s">
        <v>142</v>
      </c>
      <c r="C53" s="16" t="s">
        <v>143</v>
      </c>
      <c r="D53" s="29" t="s">
        <v>71</v>
      </c>
      <c r="E53" s="16">
        <v>334</v>
      </c>
      <c r="F53" s="16">
        <v>340</v>
      </c>
      <c r="G53" s="16">
        <v>338</v>
      </c>
      <c r="H53" s="16">
        <v>316</v>
      </c>
      <c r="I53" s="16">
        <v>345</v>
      </c>
      <c r="J53" s="16">
        <v>340</v>
      </c>
      <c r="K53" s="16">
        <f>E53+F53+G53+H53+I53+J53</f>
        <v>2013</v>
      </c>
      <c r="N53" s="1"/>
    </row>
    <row r="54" spans="1:14" ht="15" customHeight="1">
      <c r="A54" s="29">
        <v>18</v>
      </c>
      <c r="B54" s="29" t="s">
        <v>100</v>
      </c>
      <c r="C54" s="29" t="s">
        <v>46</v>
      </c>
      <c r="D54" s="29" t="s">
        <v>126</v>
      </c>
      <c r="E54" s="29">
        <v>334</v>
      </c>
      <c r="F54" s="29">
        <v>328</v>
      </c>
      <c r="G54" s="29">
        <v>331</v>
      </c>
      <c r="H54" s="29">
        <v>316</v>
      </c>
      <c r="I54" s="29">
        <v>334</v>
      </c>
      <c r="J54" s="29">
        <v>337</v>
      </c>
      <c r="K54" s="29">
        <f>E54+F54+G54+H54+I54+J54</f>
        <v>1980</v>
      </c>
      <c r="L54" s="29"/>
      <c r="N54" s="1"/>
    </row>
    <row r="55" spans="1:14" ht="15" customHeight="1">
      <c r="A55" s="29">
        <v>19</v>
      </c>
      <c r="B55" s="16" t="s">
        <v>144</v>
      </c>
      <c r="C55" s="16" t="s">
        <v>145</v>
      </c>
      <c r="D55" s="29" t="s">
        <v>71</v>
      </c>
      <c r="E55" s="16">
        <v>309</v>
      </c>
      <c r="F55" s="16">
        <v>327</v>
      </c>
      <c r="G55" s="16">
        <v>334</v>
      </c>
      <c r="H55" s="16">
        <v>327</v>
      </c>
      <c r="I55" s="16">
        <v>330</v>
      </c>
      <c r="J55" s="16">
        <v>318</v>
      </c>
      <c r="K55" s="16">
        <f>E55+F55+G55+H55+I55+J55</f>
        <v>1945</v>
      </c>
    </row>
    <row r="56" spans="1:14" ht="15" customHeight="1">
      <c r="A56" s="29">
        <v>20</v>
      </c>
      <c r="B56" s="29" t="s">
        <v>93</v>
      </c>
      <c r="C56" s="29" t="s">
        <v>94</v>
      </c>
      <c r="D56" s="29" t="s">
        <v>126</v>
      </c>
      <c r="E56" s="29">
        <v>335</v>
      </c>
      <c r="F56" s="29">
        <v>322</v>
      </c>
      <c r="G56" s="29">
        <v>320</v>
      </c>
      <c r="H56" s="29">
        <v>318</v>
      </c>
      <c r="I56" s="29">
        <v>320</v>
      </c>
      <c r="J56" s="29">
        <v>310</v>
      </c>
      <c r="K56" s="29">
        <f>E56+F56+G56+H56+I56+J56</f>
        <v>1925</v>
      </c>
      <c r="L56" s="29"/>
    </row>
    <row r="57" spans="1:14" ht="15" customHeight="1">
      <c r="A57" s="29">
        <v>21</v>
      </c>
      <c r="B57" s="29" t="s">
        <v>62</v>
      </c>
      <c r="C57" s="29" t="s">
        <v>46</v>
      </c>
      <c r="D57" s="29" t="s">
        <v>95</v>
      </c>
      <c r="E57" s="29">
        <v>335</v>
      </c>
      <c r="F57" s="29">
        <v>311</v>
      </c>
      <c r="G57" s="29">
        <v>307</v>
      </c>
      <c r="H57" s="29">
        <v>318</v>
      </c>
      <c r="I57" s="29">
        <v>315</v>
      </c>
      <c r="J57" s="29">
        <v>322</v>
      </c>
      <c r="K57" s="29">
        <f>E57+F57+G57+H57+I57+J57</f>
        <v>1908</v>
      </c>
      <c r="L57" s="30"/>
      <c r="M57" s="1"/>
    </row>
    <row r="58" spans="1:14" ht="15" customHeight="1">
      <c r="A58" s="29">
        <v>22</v>
      </c>
      <c r="B58" s="29" t="s">
        <v>84</v>
      </c>
      <c r="C58" s="29" t="s">
        <v>99</v>
      </c>
      <c r="D58" s="29" t="s">
        <v>126</v>
      </c>
      <c r="E58" s="29">
        <v>311</v>
      </c>
      <c r="F58" s="29">
        <v>305</v>
      </c>
      <c r="G58" s="29">
        <v>319</v>
      </c>
      <c r="H58" s="29">
        <v>315</v>
      </c>
      <c r="I58" s="29">
        <v>330</v>
      </c>
      <c r="J58" s="29">
        <v>327</v>
      </c>
      <c r="K58" s="29">
        <f>E58+F58+G58+H58+I58+J58</f>
        <v>1907</v>
      </c>
      <c r="L58" s="29"/>
    </row>
    <row r="59" spans="1:14" ht="15" customHeight="1">
      <c r="A59" s="29">
        <v>23</v>
      </c>
      <c r="B59" s="16" t="s">
        <v>123</v>
      </c>
      <c r="C59" s="16" t="s">
        <v>63</v>
      </c>
      <c r="D59" s="16" t="s">
        <v>37</v>
      </c>
      <c r="E59" s="16">
        <v>326</v>
      </c>
      <c r="F59" s="16">
        <v>304</v>
      </c>
      <c r="G59" s="16">
        <v>309</v>
      </c>
      <c r="H59" s="16">
        <v>316</v>
      </c>
      <c r="I59" s="16">
        <v>312</v>
      </c>
      <c r="J59" s="16">
        <v>315</v>
      </c>
      <c r="K59" s="29">
        <f>E59+F59+G59+H59+I59+J59</f>
        <v>1882</v>
      </c>
    </row>
    <row r="60" spans="1:14" ht="15" customHeight="1">
      <c r="A60" s="29">
        <v>24</v>
      </c>
      <c r="B60" s="29" t="s">
        <v>91</v>
      </c>
      <c r="C60" s="29" t="s">
        <v>92</v>
      </c>
      <c r="D60" s="29" t="s">
        <v>71</v>
      </c>
      <c r="E60" s="29">
        <v>383</v>
      </c>
      <c r="F60" s="29">
        <v>0</v>
      </c>
      <c r="G60" s="29">
        <v>375</v>
      </c>
      <c r="H60" s="29">
        <v>378</v>
      </c>
      <c r="I60" s="29">
        <v>368</v>
      </c>
      <c r="J60" s="29">
        <v>375</v>
      </c>
      <c r="K60" s="29">
        <f>E60+F60+G60+H60+I60+J60</f>
        <v>1879</v>
      </c>
      <c r="L60" s="29"/>
      <c r="M60" s="1" t="s">
        <v>82</v>
      </c>
    </row>
    <row r="61" spans="1:14" ht="15" customHeight="1">
      <c r="A61" s="29">
        <v>25</v>
      </c>
      <c r="B61" s="29" t="s">
        <v>64</v>
      </c>
      <c r="C61" s="29" t="s">
        <v>65</v>
      </c>
      <c r="D61" s="29" t="s">
        <v>126</v>
      </c>
      <c r="E61" s="29">
        <v>275</v>
      </c>
      <c r="F61" s="29">
        <v>319</v>
      </c>
      <c r="G61" s="29">
        <v>305</v>
      </c>
      <c r="H61" s="29">
        <v>330</v>
      </c>
      <c r="I61" s="29">
        <v>307</v>
      </c>
      <c r="J61" s="29">
        <v>328</v>
      </c>
      <c r="K61" s="29">
        <f>E61+F61+G61+H61+I61+J61</f>
        <v>1864</v>
      </c>
      <c r="L61" s="30"/>
      <c r="M61" s="1"/>
    </row>
    <row r="62" spans="1:14" ht="15" customHeight="1">
      <c r="A62" s="29">
        <v>26</v>
      </c>
      <c r="B62" s="16" t="s">
        <v>146</v>
      </c>
      <c r="C62" s="16" t="s">
        <v>147</v>
      </c>
      <c r="D62" s="29" t="s">
        <v>126</v>
      </c>
      <c r="E62" s="16">
        <v>314</v>
      </c>
      <c r="F62" s="16">
        <v>314</v>
      </c>
      <c r="G62" s="16">
        <v>304</v>
      </c>
      <c r="H62" s="16">
        <v>307</v>
      </c>
      <c r="I62" s="16">
        <v>304</v>
      </c>
      <c r="J62" s="16">
        <v>314</v>
      </c>
      <c r="K62" s="16">
        <f>E62+F62+G62+H62+I62+J62</f>
        <v>1857</v>
      </c>
    </row>
    <row r="63" spans="1:14" ht="15" customHeight="1">
      <c r="A63" s="29">
        <v>27</v>
      </c>
      <c r="B63" s="29" t="s">
        <v>96</v>
      </c>
      <c r="C63" s="29" t="s">
        <v>97</v>
      </c>
      <c r="D63" s="29" t="s">
        <v>95</v>
      </c>
      <c r="E63" s="29">
        <v>299</v>
      </c>
      <c r="F63" s="29">
        <v>298</v>
      </c>
      <c r="G63" s="29">
        <v>285</v>
      </c>
      <c r="H63" s="29">
        <v>316</v>
      </c>
      <c r="I63" s="29">
        <v>291</v>
      </c>
      <c r="J63" s="29">
        <v>290</v>
      </c>
      <c r="K63" s="29">
        <f>E63+F63+G63+H63+I63+J63</f>
        <v>1779</v>
      </c>
      <c r="L63" s="29"/>
    </row>
    <row r="64" spans="1:14" ht="15" customHeight="1">
      <c r="A64" s="29">
        <v>28</v>
      </c>
      <c r="B64" s="29" t="s">
        <v>51</v>
      </c>
      <c r="C64" s="29" t="s">
        <v>48</v>
      </c>
      <c r="D64" s="29" t="s">
        <v>95</v>
      </c>
      <c r="E64" s="29">
        <v>333</v>
      </c>
      <c r="F64" s="29">
        <v>346</v>
      </c>
      <c r="G64" s="29">
        <v>351</v>
      </c>
      <c r="H64" s="29">
        <v>349</v>
      </c>
      <c r="I64" s="29">
        <v>357</v>
      </c>
      <c r="J64" s="29">
        <v>0</v>
      </c>
      <c r="K64" s="29">
        <f>E64+F64+G64+H64+I64+J64</f>
        <v>1736</v>
      </c>
      <c r="L64" s="30"/>
      <c r="M64" s="1" t="s">
        <v>82</v>
      </c>
    </row>
    <row r="65" spans="1:13" ht="15" customHeight="1">
      <c r="A65" s="29">
        <v>29</v>
      </c>
      <c r="B65" s="16" t="s">
        <v>101</v>
      </c>
      <c r="C65" s="16" t="s">
        <v>66</v>
      </c>
      <c r="D65" s="29" t="s">
        <v>95</v>
      </c>
      <c r="E65" s="16">
        <v>279</v>
      </c>
      <c r="F65" s="16">
        <v>287</v>
      </c>
      <c r="G65" s="16">
        <v>284</v>
      </c>
      <c r="H65" s="16">
        <v>299</v>
      </c>
      <c r="I65" s="16">
        <v>293</v>
      </c>
      <c r="J65" s="16">
        <v>284</v>
      </c>
      <c r="K65" s="16">
        <f>E65+F65+G65+H65+I65+J65</f>
        <v>1726</v>
      </c>
    </row>
    <row r="66" spans="1:13" ht="15" customHeight="1">
      <c r="A66" s="29">
        <v>30</v>
      </c>
      <c r="B66" s="16" t="s">
        <v>140</v>
      </c>
      <c r="C66" s="16" t="s">
        <v>141</v>
      </c>
      <c r="D66" s="29" t="s">
        <v>71</v>
      </c>
      <c r="E66" s="16">
        <v>264</v>
      </c>
      <c r="F66" s="16">
        <v>300</v>
      </c>
      <c r="G66" s="16">
        <v>276</v>
      </c>
      <c r="H66" s="16">
        <v>284</v>
      </c>
      <c r="I66" s="16">
        <v>275</v>
      </c>
      <c r="J66" s="16">
        <v>301</v>
      </c>
      <c r="K66" s="16">
        <f>E66+F66+G66+H66+I66+J66</f>
        <v>1700</v>
      </c>
    </row>
    <row r="67" spans="1:13" ht="15" customHeight="1">
      <c r="A67" s="29">
        <v>31</v>
      </c>
      <c r="B67" s="29" t="s">
        <v>80</v>
      </c>
      <c r="C67" s="29" t="s">
        <v>81</v>
      </c>
      <c r="D67" s="29" t="s">
        <v>95</v>
      </c>
      <c r="E67" s="29">
        <v>337</v>
      </c>
      <c r="F67" s="29">
        <v>0</v>
      </c>
      <c r="G67" s="29">
        <v>330</v>
      </c>
      <c r="H67" s="29">
        <v>346</v>
      </c>
      <c r="I67" s="29">
        <v>334</v>
      </c>
      <c r="J67" s="29">
        <v>327</v>
      </c>
      <c r="K67" s="29">
        <f>E67+F67+G67+H67+I67+J67</f>
        <v>1674</v>
      </c>
      <c r="L67" s="29"/>
    </row>
    <row r="68" spans="1:13" ht="15" customHeight="1">
      <c r="A68" s="29">
        <v>32</v>
      </c>
      <c r="B68" s="16" t="s">
        <v>134</v>
      </c>
      <c r="C68" s="16" t="s">
        <v>135</v>
      </c>
      <c r="D68" s="16" t="s">
        <v>37</v>
      </c>
      <c r="E68" s="16">
        <v>305</v>
      </c>
      <c r="F68" s="16">
        <v>259</v>
      </c>
      <c r="G68" s="16">
        <v>275</v>
      </c>
      <c r="H68" s="16">
        <v>265</v>
      </c>
      <c r="I68" s="16">
        <v>279</v>
      </c>
      <c r="J68" s="16">
        <v>282</v>
      </c>
      <c r="K68" s="16">
        <f>E68+F68+G68+H68+I68+J68</f>
        <v>1665</v>
      </c>
    </row>
    <row r="69" spans="1:13" ht="15" customHeight="1">
      <c r="A69" s="29">
        <v>33</v>
      </c>
      <c r="B69" s="29" t="s">
        <v>57</v>
      </c>
      <c r="C69" s="29" t="s">
        <v>58</v>
      </c>
      <c r="D69" s="29" t="s">
        <v>38</v>
      </c>
      <c r="E69" s="29">
        <v>265</v>
      </c>
      <c r="F69" s="29">
        <v>275</v>
      </c>
      <c r="G69" s="29">
        <v>271</v>
      </c>
      <c r="H69" s="29">
        <v>250</v>
      </c>
      <c r="I69" s="29">
        <v>255</v>
      </c>
      <c r="J69" s="29">
        <v>295</v>
      </c>
      <c r="K69" s="29">
        <f>E69+F69+G69+H69+I69+J69</f>
        <v>1611</v>
      </c>
      <c r="L69" s="29"/>
    </row>
    <row r="70" spans="1:13" ht="15" customHeight="1">
      <c r="A70" s="29">
        <v>34</v>
      </c>
      <c r="B70" s="16" t="s">
        <v>138</v>
      </c>
      <c r="C70" s="16" t="s">
        <v>139</v>
      </c>
      <c r="D70" s="29" t="s">
        <v>71</v>
      </c>
      <c r="E70" s="16">
        <v>327</v>
      </c>
      <c r="F70" s="16">
        <v>334</v>
      </c>
      <c r="G70" s="16">
        <v>321</v>
      </c>
      <c r="H70" s="16">
        <v>316</v>
      </c>
      <c r="I70" s="16">
        <v>295</v>
      </c>
      <c r="J70" s="16">
        <v>0</v>
      </c>
      <c r="K70" s="16">
        <f>E70+F70+G70+H70+I70+J70</f>
        <v>1593</v>
      </c>
    </row>
    <row r="71" spans="1:13" ht="15" customHeight="1">
      <c r="A71" s="29">
        <v>35</v>
      </c>
      <c r="B71" s="16" t="s">
        <v>114</v>
      </c>
      <c r="C71" s="16" t="s">
        <v>115</v>
      </c>
      <c r="D71" s="29" t="s">
        <v>37</v>
      </c>
      <c r="E71" s="16">
        <v>296</v>
      </c>
      <c r="F71" s="16">
        <v>316</v>
      </c>
      <c r="G71" s="16">
        <v>327</v>
      </c>
      <c r="H71" s="16">
        <v>314</v>
      </c>
      <c r="I71" s="16">
        <v>0</v>
      </c>
      <c r="J71" s="16">
        <v>311</v>
      </c>
      <c r="K71" s="29">
        <f>E71+F71+G71+H71+I71+J71</f>
        <v>1564</v>
      </c>
      <c r="L71" s="29"/>
      <c r="M71" s="1"/>
    </row>
    <row r="72" spans="1:13" ht="15" customHeight="1">
      <c r="A72" s="29">
        <v>36</v>
      </c>
      <c r="B72" s="29" t="s">
        <v>117</v>
      </c>
      <c r="C72" s="29" t="s">
        <v>72</v>
      </c>
      <c r="D72" s="29" t="s">
        <v>111</v>
      </c>
      <c r="E72" s="29">
        <v>298</v>
      </c>
      <c r="F72" s="29">
        <v>293</v>
      </c>
      <c r="G72" s="29">
        <v>293</v>
      </c>
      <c r="H72" s="29">
        <v>292</v>
      </c>
      <c r="I72" s="29">
        <v>282</v>
      </c>
      <c r="J72" s="29">
        <v>0</v>
      </c>
      <c r="K72" s="29">
        <f>E72+F72+G72+H72+I72+J72</f>
        <v>1458</v>
      </c>
      <c r="L72" s="29"/>
      <c r="M72" s="1"/>
    </row>
    <row r="73" spans="1:13" ht="15" customHeight="1">
      <c r="A73" s="29">
        <v>37</v>
      </c>
      <c r="B73" s="29" t="s">
        <v>52</v>
      </c>
      <c r="C73" s="29" t="s">
        <v>53</v>
      </c>
      <c r="D73" s="29" t="s">
        <v>71</v>
      </c>
      <c r="E73" s="29">
        <v>274</v>
      </c>
      <c r="F73" s="29">
        <v>0</v>
      </c>
      <c r="G73" s="29">
        <v>303</v>
      </c>
      <c r="H73" s="29">
        <v>291</v>
      </c>
      <c r="I73" s="29">
        <v>262</v>
      </c>
      <c r="J73" s="29">
        <v>281</v>
      </c>
      <c r="K73" s="29">
        <f>E73+F73+G73+H73+I73+J73</f>
        <v>1411</v>
      </c>
      <c r="L73" s="29"/>
      <c r="M73" s="1"/>
    </row>
    <row r="74" spans="1:13" ht="15" customHeight="1">
      <c r="A74" s="29">
        <v>38</v>
      </c>
      <c r="B74" s="16" t="s">
        <v>149</v>
      </c>
      <c r="C74" s="16" t="s">
        <v>120</v>
      </c>
      <c r="D74" s="29" t="s">
        <v>79</v>
      </c>
      <c r="E74" s="16">
        <v>335</v>
      </c>
      <c r="G74" s="16">
        <v>334</v>
      </c>
      <c r="H74" s="16">
        <v>348</v>
      </c>
      <c r="I74" s="16">
        <v>346</v>
      </c>
      <c r="K74" s="29">
        <f>E74+F74+G74+H74+I74+J74</f>
        <v>1363</v>
      </c>
    </row>
    <row r="75" spans="1:13" ht="15" customHeight="1">
      <c r="A75" s="29">
        <v>39</v>
      </c>
      <c r="B75" s="29" t="s">
        <v>49</v>
      </c>
      <c r="C75" s="29" t="s">
        <v>50</v>
      </c>
      <c r="D75" s="29" t="s">
        <v>95</v>
      </c>
      <c r="E75" s="29">
        <v>288</v>
      </c>
      <c r="F75" s="29">
        <v>307</v>
      </c>
      <c r="G75" s="29">
        <v>0</v>
      </c>
      <c r="H75" s="29">
        <v>297</v>
      </c>
      <c r="I75" s="29">
        <v>0</v>
      </c>
      <c r="J75" s="29">
        <v>316</v>
      </c>
      <c r="K75" s="29">
        <f>E75+F75+G75+H75+I75+J75</f>
        <v>1208</v>
      </c>
      <c r="L75" s="29"/>
    </row>
    <row r="76" spans="1:13" ht="15" customHeight="1">
      <c r="A76" s="29">
        <v>40</v>
      </c>
      <c r="B76" s="29" t="s">
        <v>98</v>
      </c>
      <c r="C76" s="29" t="s">
        <v>63</v>
      </c>
      <c r="D76" s="29" t="s">
        <v>79</v>
      </c>
      <c r="E76" s="29">
        <v>0</v>
      </c>
      <c r="F76" s="29">
        <v>0</v>
      </c>
      <c r="G76" s="29">
        <v>312</v>
      </c>
      <c r="H76" s="29">
        <v>332</v>
      </c>
      <c r="I76" s="29">
        <v>348</v>
      </c>
      <c r="J76" s="29"/>
      <c r="K76" s="29">
        <f>E76+F76+G76+H76+I76+J76</f>
        <v>992</v>
      </c>
      <c r="L76" s="29"/>
    </row>
    <row r="77" spans="1:13" ht="15" customHeight="1">
      <c r="A77" s="29">
        <v>41</v>
      </c>
      <c r="B77" s="29" t="s">
        <v>116</v>
      </c>
      <c r="C77" s="29" t="s">
        <v>110</v>
      </c>
      <c r="D77" s="29" t="s">
        <v>111</v>
      </c>
      <c r="E77" s="29">
        <v>284</v>
      </c>
      <c r="F77" s="29">
        <v>314</v>
      </c>
      <c r="G77" s="29">
        <v>333</v>
      </c>
      <c r="H77" s="29">
        <v>0</v>
      </c>
      <c r="I77" s="29">
        <v>0</v>
      </c>
      <c r="J77" s="29">
        <v>0</v>
      </c>
      <c r="K77" s="29">
        <f>E77+F77+G77+H77+I77+J77</f>
        <v>931</v>
      </c>
      <c r="L77" s="29"/>
      <c r="M77" s="1"/>
    </row>
    <row r="78" spans="1:13" ht="15" customHeight="1">
      <c r="A78" s="29">
        <v>42</v>
      </c>
      <c r="B78" s="16" t="s">
        <v>136</v>
      </c>
      <c r="C78" s="16" t="s">
        <v>137</v>
      </c>
      <c r="D78" s="16" t="s">
        <v>37</v>
      </c>
      <c r="E78" s="16">
        <v>144</v>
      </c>
      <c r="F78" s="16">
        <v>200</v>
      </c>
      <c r="H78" s="16">
        <v>224</v>
      </c>
      <c r="I78" s="16">
        <v>0</v>
      </c>
      <c r="J78" s="16">
        <v>201</v>
      </c>
      <c r="K78" s="16">
        <f>E78+F78+G78+H78+I78+J78</f>
        <v>769</v>
      </c>
    </row>
    <row r="79" spans="1:13" ht="15" customHeight="1">
      <c r="B79" s="29" t="s">
        <v>106</v>
      </c>
      <c r="C79" s="29" t="s">
        <v>109</v>
      </c>
      <c r="D79" s="29" t="s">
        <v>111</v>
      </c>
      <c r="E79" s="29">
        <v>306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f>E79+F79+G79+H79+I79+J79</f>
        <v>306</v>
      </c>
      <c r="L79" s="29"/>
      <c r="M79" s="1"/>
    </row>
  </sheetData>
  <autoFilter ref="D36:D79" xr:uid="{00000000-0009-0000-0000-000000000000}"/>
  <sortState xmlns:xlrd2="http://schemas.microsoft.com/office/spreadsheetml/2017/richdata2" ref="B37:M79">
    <sortCondition descending="1" ref="K37:K79"/>
  </sortState>
  <dataConsolidate/>
  <mergeCells count="2">
    <mergeCell ref="D2:E2"/>
    <mergeCell ref="G2:I2"/>
  </mergeCells>
  <phoneticPr fontId="0" type="noConversion"/>
  <hyperlinks>
    <hyperlink ref="G9" r:id="rId1" xr:uid="{00000000-0004-0000-0000-000000000000}"/>
  </hyperlinks>
  <pageMargins left="0.39370078740157483" right="0.35433070866141736" top="0.70866141732283472" bottom="0.6692913385826772" header="0.43307086614173229" footer="0.51181102362204722"/>
  <pageSetup paperSize="9" scale="85" fitToHeight="2" orientation="portrait" horizontalDpi="300" verticalDpi="300" r:id="rId2"/>
  <headerFooter alignWithMargins="0">
    <oddFooter>&amp;C&amp;P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9E47F-8D1C-44DE-9993-7D19BD0370B5}">
  <sheetPr>
    <pageSetUpPr fitToPage="1"/>
  </sheetPr>
  <dimension ref="A2:BF41"/>
  <sheetViews>
    <sheetView topLeftCell="A33" zoomScaleNormal="100" workbookViewId="0">
      <selection activeCell="AB42" sqref="A42:XFD55"/>
    </sheetView>
  </sheetViews>
  <sheetFormatPr baseColWidth="10" defaultColWidth="3.6640625" defaultRowHeight="15" customHeight="1"/>
  <cols>
    <col min="1" max="8" width="3.6640625" style="5" customWidth="1"/>
    <col min="9" max="9" width="5.109375" style="5" customWidth="1"/>
    <col min="10" max="15" width="3.6640625" style="5" customWidth="1"/>
    <col min="16" max="17" width="3.6640625" style="40" customWidth="1"/>
    <col min="18" max="27" width="3.6640625" style="5" customWidth="1"/>
    <col min="28" max="28" width="1.5546875" style="5" customWidth="1"/>
    <col min="29" max="29" width="1.44140625" style="5" customWidth="1"/>
    <col min="30" max="30" width="3.6640625" style="5" customWidth="1"/>
    <col min="31" max="32" width="3.6640625" style="5" hidden="1" customWidth="1"/>
    <col min="33" max="33" width="10.6640625" style="5" hidden="1" customWidth="1"/>
    <col min="34" max="59" width="0" style="5" hidden="1" customWidth="1"/>
    <col min="60" max="66" width="3.6640625" style="5"/>
    <col min="67" max="67" width="13.77734375" style="5" bestFit="1" customWidth="1"/>
    <col min="68" max="16384" width="3.6640625" style="5"/>
  </cols>
  <sheetData>
    <row r="2" spans="1:27" ht="18" customHeight="1">
      <c r="B2"/>
      <c r="K2" s="44" t="s">
        <v>20</v>
      </c>
      <c r="L2" s="44"/>
      <c r="M2" s="44"/>
      <c r="N2" s="44"/>
      <c r="O2" s="44"/>
      <c r="P2" s="44"/>
      <c r="Q2" s="44"/>
      <c r="T2" s="15" t="s">
        <v>19</v>
      </c>
    </row>
    <row r="3" spans="1:27" ht="18" customHeight="1">
      <c r="K3" s="11" t="s">
        <v>21</v>
      </c>
      <c r="R3" s="10"/>
      <c r="S3" s="8"/>
      <c r="T3" s="13"/>
      <c r="X3" s="4"/>
      <c r="Y3" s="4"/>
    </row>
    <row r="4" spans="1:27" ht="18" customHeight="1">
      <c r="K4" s="11" t="s">
        <v>22</v>
      </c>
      <c r="R4" s="2"/>
      <c r="S4" s="3"/>
      <c r="T4" s="12" t="s">
        <v>16</v>
      </c>
      <c r="X4" s="4"/>
      <c r="Y4" s="4"/>
    </row>
    <row r="5" spans="1:27" ht="18" customHeight="1">
      <c r="Q5" s="2"/>
      <c r="R5" s="2"/>
      <c r="T5" s="12" t="s">
        <v>17</v>
      </c>
      <c r="X5" s="4"/>
      <c r="Y5" s="4"/>
    </row>
    <row r="6" spans="1:27" ht="18" customHeight="1">
      <c r="K6" s="81" t="s">
        <v>89</v>
      </c>
      <c r="L6" s="81"/>
      <c r="M6" s="81"/>
      <c r="N6" s="81"/>
      <c r="O6" s="81"/>
      <c r="P6" s="81"/>
      <c r="Q6" s="2"/>
      <c r="R6" s="1"/>
      <c r="T6" s="12" t="s">
        <v>18</v>
      </c>
    </row>
    <row r="7" spans="1:27" ht="6.75" customHeight="1">
      <c r="B7" s="2"/>
      <c r="Q7" s="43"/>
      <c r="R7" s="2"/>
      <c r="X7" s="7"/>
    </row>
    <row r="8" spans="1:27" ht="18" customHeight="1">
      <c r="B8" s="2"/>
      <c r="C8" s="2"/>
      <c r="E8" s="9"/>
      <c r="G8" s="9"/>
      <c r="H8" s="9"/>
      <c r="J8" s="81" t="s">
        <v>132</v>
      </c>
      <c r="K8" s="81"/>
      <c r="L8" s="81"/>
      <c r="M8" s="81"/>
      <c r="N8" s="81"/>
      <c r="O8" s="81"/>
      <c r="P8" s="81"/>
      <c r="Q8" s="81"/>
      <c r="R8" s="2"/>
      <c r="T8" s="12" t="s">
        <v>23</v>
      </c>
      <c r="V8" s="9"/>
      <c r="W8" s="9"/>
      <c r="Y8" s="9"/>
    </row>
    <row r="9" spans="1:27" ht="15" customHeight="1">
      <c r="B9" s="2"/>
      <c r="C9" s="2"/>
      <c r="E9" s="9"/>
      <c r="G9" s="9"/>
      <c r="H9" s="9"/>
      <c r="J9" s="81"/>
      <c r="K9" s="81"/>
      <c r="L9" s="81"/>
      <c r="M9" s="81"/>
      <c r="N9" s="81"/>
      <c r="O9" s="81"/>
      <c r="P9" s="81"/>
      <c r="Q9" s="81"/>
      <c r="T9" s="12" t="s">
        <v>44</v>
      </c>
    </row>
    <row r="10" spans="1:27" ht="15" customHeight="1">
      <c r="B10" s="2"/>
      <c r="C10" s="2"/>
      <c r="E10" s="9"/>
      <c r="G10" s="9"/>
      <c r="H10" s="9"/>
      <c r="T10" s="14" t="s">
        <v>25</v>
      </c>
    </row>
    <row r="11" spans="1:27" ht="15" customHeight="1">
      <c r="B11" s="2"/>
      <c r="C11" s="2"/>
      <c r="E11" s="9"/>
      <c r="G11" s="9"/>
      <c r="H11" s="9"/>
      <c r="J11" s="9"/>
      <c r="L11" s="26"/>
    </row>
    <row r="12" spans="1:27" ht="15" customHeight="1">
      <c r="B12" s="2"/>
      <c r="C12" s="2"/>
      <c r="E12" s="9"/>
      <c r="G12" s="9"/>
      <c r="H12" s="9"/>
      <c r="J12" s="9"/>
    </row>
    <row r="13" spans="1:27" ht="15" customHeight="1">
      <c r="A13" s="57" t="s">
        <v>31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</row>
    <row r="14" spans="1:27" ht="15" customHeight="1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</row>
    <row r="15" spans="1:27" ht="12" customHeight="1"/>
    <row r="16" spans="1:27" ht="18" customHeight="1" thickBot="1">
      <c r="F16" s="82" t="s">
        <v>27</v>
      </c>
      <c r="G16" s="83"/>
      <c r="H16" s="83"/>
      <c r="I16" s="83"/>
      <c r="J16" s="82" t="s">
        <v>28</v>
      </c>
      <c r="K16" s="83"/>
      <c r="L16" s="83"/>
      <c r="M16" s="83"/>
      <c r="N16" s="83"/>
      <c r="O16" s="84"/>
      <c r="P16" s="41"/>
      <c r="Q16" s="42"/>
      <c r="R16" s="82" t="s">
        <v>29</v>
      </c>
      <c r="S16" s="83"/>
      <c r="T16" s="83"/>
      <c r="U16" s="83"/>
      <c r="V16" s="83"/>
      <c r="W16" s="84"/>
    </row>
    <row r="17" spans="6:58" s="18" customFormat="1" ht="18" customHeight="1" thickTop="1">
      <c r="F17" s="85">
        <v>45914</v>
      </c>
      <c r="G17" s="86"/>
      <c r="H17" s="86"/>
      <c r="I17" s="87"/>
      <c r="J17" s="68" t="s">
        <v>79</v>
      </c>
      <c r="K17" s="69"/>
      <c r="L17" s="69"/>
      <c r="M17" s="69"/>
      <c r="N17" s="69"/>
      <c r="O17" s="70"/>
      <c r="P17" s="80" t="s">
        <v>30</v>
      </c>
      <c r="Q17" s="80"/>
      <c r="R17" s="71" t="s">
        <v>38</v>
      </c>
      <c r="S17" s="71"/>
      <c r="T17" s="71"/>
      <c r="U17" s="71"/>
      <c r="V17" s="71"/>
      <c r="W17" s="72"/>
      <c r="AE17" s="18">
        <v>1</v>
      </c>
      <c r="AF17" s="18">
        <v>2</v>
      </c>
      <c r="AK17" s="18" t="s">
        <v>131</v>
      </c>
      <c r="AR17" s="18" t="s">
        <v>131</v>
      </c>
      <c r="BC17" s="39"/>
      <c r="BD17" s="39"/>
      <c r="BE17" s="39"/>
      <c r="BF17" s="39"/>
    </row>
    <row r="18" spans="6:58" s="18" customFormat="1" ht="18" customHeight="1">
      <c r="F18" s="88"/>
      <c r="G18" s="89"/>
      <c r="H18" s="89"/>
      <c r="I18" s="90"/>
      <c r="J18" s="48" t="s">
        <v>71</v>
      </c>
      <c r="K18" s="49"/>
      <c r="L18" s="49"/>
      <c r="M18" s="49"/>
      <c r="N18" s="49"/>
      <c r="O18" s="50"/>
      <c r="P18" s="55" t="s">
        <v>30</v>
      </c>
      <c r="Q18" s="56"/>
      <c r="R18" s="48" t="s">
        <v>95</v>
      </c>
      <c r="S18" s="49"/>
      <c r="T18" s="49"/>
      <c r="U18" s="49"/>
      <c r="V18" s="49"/>
      <c r="W18" s="61"/>
      <c r="BC18" s="39"/>
      <c r="BD18" s="39"/>
      <c r="BE18" s="39"/>
      <c r="BF18" s="39"/>
    </row>
    <row r="19" spans="6:58" s="18" customFormat="1" ht="18" customHeight="1">
      <c r="F19" s="88"/>
      <c r="G19" s="89"/>
      <c r="H19" s="89"/>
      <c r="I19" s="90"/>
      <c r="J19" s="48" t="s">
        <v>37</v>
      </c>
      <c r="K19" s="49"/>
      <c r="L19" s="49"/>
      <c r="M19" s="49"/>
      <c r="N19" s="49"/>
      <c r="O19" s="50"/>
      <c r="P19" s="55" t="s">
        <v>30</v>
      </c>
      <c r="Q19" s="56"/>
      <c r="R19" s="48" t="s">
        <v>126</v>
      </c>
      <c r="S19" s="49"/>
      <c r="T19" s="49"/>
      <c r="U19" s="49"/>
      <c r="V19" s="49"/>
      <c r="W19" s="61"/>
      <c r="BC19" s="39"/>
      <c r="BD19" s="39"/>
      <c r="BE19" s="39"/>
      <c r="BF19" s="39"/>
    </row>
    <row r="20" spans="6:58" s="18" customFormat="1" ht="18" customHeight="1" thickBot="1">
      <c r="F20" s="88"/>
      <c r="G20" s="89"/>
      <c r="H20" s="89"/>
      <c r="I20" s="90"/>
      <c r="J20" s="73" t="s">
        <v>102</v>
      </c>
      <c r="K20" s="74"/>
      <c r="L20" s="74"/>
      <c r="M20" s="74"/>
      <c r="N20" s="74"/>
      <c r="O20" s="75"/>
      <c r="P20" s="52" t="s">
        <v>30</v>
      </c>
      <c r="Q20" s="52"/>
      <c r="R20" s="53" t="s">
        <v>148</v>
      </c>
      <c r="S20" s="53"/>
      <c r="T20" s="53"/>
      <c r="U20" s="53"/>
      <c r="V20" s="53"/>
      <c r="W20" s="54"/>
      <c r="AE20" s="18">
        <v>3</v>
      </c>
      <c r="AF20" s="18">
        <v>4</v>
      </c>
      <c r="AK20" s="18" t="s">
        <v>130</v>
      </c>
      <c r="AR20" s="18" t="s">
        <v>39</v>
      </c>
    </row>
    <row r="21" spans="6:58" s="18" customFormat="1" ht="18" customHeight="1" thickTop="1">
      <c r="F21" s="62">
        <v>45935</v>
      </c>
      <c r="G21" s="63"/>
      <c r="H21" s="63"/>
      <c r="I21" s="63"/>
      <c r="J21" s="68" t="s">
        <v>38</v>
      </c>
      <c r="K21" s="69"/>
      <c r="L21" s="69"/>
      <c r="M21" s="69"/>
      <c r="N21" s="69"/>
      <c r="O21" s="70"/>
      <c r="P21" s="80" t="s">
        <v>30</v>
      </c>
      <c r="Q21" s="80"/>
      <c r="R21" s="71" t="s">
        <v>71</v>
      </c>
      <c r="S21" s="71"/>
      <c r="T21" s="71"/>
      <c r="U21" s="71"/>
      <c r="V21" s="71"/>
      <c r="W21" s="72"/>
      <c r="AE21" s="18">
        <v>1</v>
      </c>
      <c r="AF21" s="18">
        <v>3</v>
      </c>
      <c r="AK21" s="18" t="s">
        <v>131</v>
      </c>
      <c r="AR21" s="18" t="s">
        <v>130</v>
      </c>
    </row>
    <row r="22" spans="6:58" s="18" customFormat="1" ht="18" customHeight="1">
      <c r="F22" s="64"/>
      <c r="G22" s="65"/>
      <c r="H22" s="65"/>
      <c r="I22" s="65"/>
      <c r="J22" s="48" t="s">
        <v>95</v>
      </c>
      <c r="K22" s="49"/>
      <c r="L22" s="49"/>
      <c r="M22" s="49"/>
      <c r="N22" s="49"/>
      <c r="O22" s="50"/>
      <c r="P22" s="55" t="s">
        <v>30</v>
      </c>
      <c r="Q22" s="56"/>
      <c r="R22" s="48" t="s">
        <v>79</v>
      </c>
      <c r="S22" s="49"/>
      <c r="T22" s="49"/>
      <c r="U22" s="49"/>
      <c r="V22" s="49"/>
      <c r="W22" s="61"/>
    </row>
    <row r="23" spans="6:58" s="18" customFormat="1" ht="18" customHeight="1">
      <c r="F23" s="64"/>
      <c r="G23" s="65"/>
      <c r="H23" s="65"/>
      <c r="I23" s="65"/>
      <c r="J23" s="48" t="s">
        <v>126</v>
      </c>
      <c r="K23" s="49"/>
      <c r="L23" s="49"/>
      <c r="M23" s="49"/>
      <c r="N23" s="49"/>
      <c r="O23" s="50"/>
      <c r="P23" s="55" t="s">
        <v>30</v>
      </c>
      <c r="Q23" s="56"/>
      <c r="R23" s="48" t="s">
        <v>148</v>
      </c>
      <c r="S23" s="49"/>
      <c r="T23" s="49"/>
      <c r="U23" s="49"/>
      <c r="V23" s="49"/>
      <c r="W23" s="61"/>
    </row>
    <row r="24" spans="6:58" s="18" customFormat="1" ht="18" customHeight="1" thickBot="1">
      <c r="F24" s="64"/>
      <c r="G24" s="65"/>
      <c r="H24" s="65"/>
      <c r="I24" s="65"/>
      <c r="J24" s="73" t="s">
        <v>37</v>
      </c>
      <c r="K24" s="74"/>
      <c r="L24" s="74"/>
      <c r="M24" s="74"/>
      <c r="N24" s="74"/>
      <c r="O24" s="75"/>
      <c r="P24" s="52" t="s">
        <v>30</v>
      </c>
      <c r="Q24" s="52"/>
      <c r="R24" s="53" t="s">
        <v>102</v>
      </c>
      <c r="S24" s="53"/>
      <c r="T24" s="53"/>
      <c r="U24" s="53"/>
      <c r="V24" s="53"/>
      <c r="W24" s="54"/>
      <c r="AE24" s="18">
        <v>4</v>
      </c>
      <c r="AF24" s="18">
        <v>2</v>
      </c>
      <c r="AK24" s="18" t="s">
        <v>39</v>
      </c>
      <c r="AR24" s="18" t="s">
        <v>131</v>
      </c>
      <c r="BC24" s="5">
        <v>1</v>
      </c>
      <c r="BD24" s="18" t="s">
        <v>131</v>
      </c>
    </row>
    <row r="25" spans="6:58" s="18" customFormat="1" ht="18" customHeight="1" thickTop="1">
      <c r="F25" s="62">
        <v>45963</v>
      </c>
      <c r="G25" s="63"/>
      <c r="H25" s="63"/>
      <c r="I25" s="63"/>
      <c r="J25" s="68" t="s">
        <v>95</v>
      </c>
      <c r="K25" s="69"/>
      <c r="L25" s="69"/>
      <c r="M25" s="69"/>
      <c r="N25" s="69"/>
      <c r="O25" s="70"/>
      <c r="P25" s="80" t="s">
        <v>30</v>
      </c>
      <c r="Q25" s="80"/>
      <c r="R25" s="71" t="s">
        <v>38</v>
      </c>
      <c r="S25" s="71"/>
      <c r="T25" s="71"/>
      <c r="U25" s="71"/>
      <c r="V25" s="71"/>
      <c r="W25" s="72"/>
      <c r="AE25" s="18">
        <v>3</v>
      </c>
      <c r="AF25" s="18">
        <v>2</v>
      </c>
      <c r="AK25" s="18" t="s">
        <v>130</v>
      </c>
      <c r="AR25" s="18" t="s">
        <v>131</v>
      </c>
      <c r="BC25" s="5">
        <v>2</v>
      </c>
      <c r="BD25" s="18" t="s">
        <v>131</v>
      </c>
    </row>
    <row r="26" spans="6:58" s="18" customFormat="1" ht="18" customHeight="1">
      <c r="F26" s="64"/>
      <c r="G26" s="65"/>
      <c r="H26" s="65"/>
      <c r="I26" s="65"/>
      <c r="J26" s="48" t="s">
        <v>71</v>
      </c>
      <c r="K26" s="49"/>
      <c r="L26" s="49"/>
      <c r="M26" s="49"/>
      <c r="N26" s="49"/>
      <c r="O26" s="50"/>
      <c r="P26" s="55" t="s">
        <v>30</v>
      </c>
      <c r="Q26" s="56"/>
      <c r="R26" s="48" t="s">
        <v>79</v>
      </c>
      <c r="S26" s="49"/>
      <c r="T26" s="49"/>
      <c r="U26" s="49"/>
      <c r="V26" s="49"/>
      <c r="W26" s="61"/>
      <c r="BC26" s="5"/>
    </row>
    <row r="27" spans="6:58" s="18" customFormat="1" ht="18" customHeight="1">
      <c r="F27" s="64"/>
      <c r="G27" s="65"/>
      <c r="H27" s="65"/>
      <c r="I27" s="65"/>
      <c r="J27" s="48" t="s">
        <v>102</v>
      </c>
      <c r="K27" s="49"/>
      <c r="L27" s="49"/>
      <c r="M27" s="49"/>
      <c r="N27" s="49"/>
      <c r="O27" s="50"/>
      <c r="P27" s="55" t="s">
        <v>30</v>
      </c>
      <c r="Q27" s="56"/>
      <c r="R27" s="48" t="s">
        <v>126</v>
      </c>
      <c r="S27" s="49"/>
      <c r="T27" s="49"/>
      <c r="U27" s="49"/>
      <c r="V27" s="49"/>
      <c r="W27" s="61"/>
      <c r="BC27" s="5"/>
    </row>
    <row r="28" spans="6:58" s="18" customFormat="1" ht="18" customHeight="1" thickBot="1">
      <c r="F28" s="66"/>
      <c r="G28" s="67"/>
      <c r="H28" s="67"/>
      <c r="I28" s="67"/>
      <c r="J28" s="73" t="s">
        <v>37</v>
      </c>
      <c r="K28" s="74"/>
      <c r="L28" s="74"/>
      <c r="M28" s="74"/>
      <c r="N28" s="74"/>
      <c r="O28" s="75"/>
      <c r="P28" s="52" t="s">
        <v>30</v>
      </c>
      <c r="Q28" s="52"/>
      <c r="R28" s="53" t="s">
        <v>148</v>
      </c>
      <c r="S28" s="53"/>
      <c r="T28" s="53"/>
      <c r="U28" s="53"/>
      <c r="V28" s="53"/>
      <c r="W28" s="54"/>
      <c r="AE28" s="18">
        <v>1</v>
      </c>
      <c r="AF28" s="18">
        <v>4</v>
      </c>
      <c r="AK28" s="18" t="s">
        <v>131</v>
      </c>
      <c r="AR28" s="18" t="s">
        <v>39</v>
      </c>
      <c r="BC28" s="5">
        <v>3</v>
      </c>
      <c r="BD28" s="18" t="s">
        <v>130</v>
      </c>
    </row>
    <row r="29" spans="6:58" s="18" customFormat="1" ht="18" customHeight="1" thickTop="1">
      <c r="F29" s="76">
        <v>45991</v>
      </c>
      <c r="G29" s="77"/>
      <c r="H29" s="77"/>
      <c r="I29" s="77"/>
      <c r="J29" s="68" t="s">
        <v>38</v>
      </c>
      <c r="K29" s="69"/>
      <c r="L29" s="69"/>
      <c r="M29" s="69"/>
      <c r="N29" s="69"/>
      <c r="O29" s="70"/>
      <c r="P29" s="80" t="s">
        <v>30</v>
      </c>
      <c r="Q29" s="80"/>
      <c r="R29" s="71" t="s">
        <v>37</v>
      </c>
      <c r="S29" s="71"/>
      <c r="T29" s="71"/>
      <c r="U29" s="71"/>
      <c r="V29" s="71"/>
      <c r="W29" s="72"/>
      <c r="AE29" s="18">
        <v>1</v>
      </c>
      <c r="AF29" s="18">
        <v>2</v>
      </c>
      <c r="AK29" s="18" t="s">
        <v>131</v>
      </c>
      <c r="AR29" s="18" t="s">
        <v>131</v>
      </c>
      <c r="BC29" s="5">
        <v>4</v>
      </c>
      <c r="BD29" s="18" t="s">
        <v>39</v>
      </c>
    </row>
    <row r="30" spans="6:58" s="18" customFormat="1" ht="18" customHeight="1">
      <c r="F30" s="64"/>
      <c r="G30" s="65"/>
      <c r="H30" s="65"/>
      <c r="I30" s="65"/>
      <c r="J30" s="48" t="s">
        <v>79</v>
      </c>
      <c r="K30" s="49"/>
      <c r="L30" s="49"/>
      <c r="M30" s="49"/>
      <c r="N30" s="49"/>
      <c r="O30" s="50"/>
      <c r="P30" s="55" t="s">
        <v>30</v>
      </c>
      <c r="Q30" s="56"/>
      <c r="R30" s="48" t="s">
        <v>126</v>
      </c>
      <c r="S30" s="49"/>
      <c r="T30" s="49"/>
      <c r="U30" s="49"/>
      <c r="V30" s="49"/>
      <c r="W30" s="61"/>
      <c r="BC30" s="5"/>
    </row>
    <row r="31" spans="6:58" s="18" customFormat="1" ht="18" customHeight="1">
      <c r="F31" s="64"/>
      <c r="G31" s="65"/>
      <c r="H31" s="65"/>
      <c r="I31" s="65"/>
      <c r="J31" s="48" t="s">
        <v>71</v>
      </c>
      <c r="K31" s="49"/>
      <c r="L31" s="49"/>
      <c r="M31" s="49"/>
      <c r="N31" s="49"/>
      <c r="O31" s="50"/>
      <c r="P31" s="55" t="s">
        <v>30</v>
      </c>
      <c r="Q31" s="56"/>
      <c r="R31" s="48" t="s">
        <v>102</v>
      </c>
      <c r="S31" s="49"/>
      <c r="T31" s="49"/>
      <c r="U31" s="49"/>
      <c r="V31" s="49"/>
      <c r="W31" s="61"/>
      <c r="BC31" s="5"/>
    </row>
    <row r="32" spans="6:58" s="18" customFormat="1" ht="18" customHeight="1" thickBot="1">
      <c r="F32" s="78"/>
      <c r="G32" s="79"/>
      <c r="H32" s="79"/>
      <c r="I32" s="79"/>
      <c r="J32" s="73" t="s">
        <v>95</v>
      </c>
      <c r="K32" s="74"/>
      <c r="L32" s="74"/>
      <c r="M32" s="74"/>
      <c r="N32" s="74"/>
      <c r="O32" s="75"/>
      <c r="P32" s="52" t="s">
        <v>30</v>
      </c>
      <c r="Q32" s="52"/>
      <c r="R32" s="53" t="s">
        <v>148</v>
      </c>
      <c r="S32" s="53"/>
      <c r="T32" s="53"/>
      <c r="U32" s="53"/>
      <c r="V32" s="53"/>
      <c r="W32" s="54"/>
      <c r="AE32" s="18">
        <v>4</v>
      </c>
      <c r="AF32" s="18">
        <v>3</v>
      </c>
      <c r="AK32" s="18" t="s">
        <v>39</v>
      </c>
      <c r="AR32" s="18" t="s">
        <v>130</v>
      </c>
    </row>
    <row r="33" spans="6:44" s="18" customFormat="1" ht="18" customHeight="1" thickTop="1">
      <c r="F33" s="62">
        <v>46033</v>
      </c>
      <c r="G33" s="63"/>
      <c r="H33" s="63"/>
      <c r="I33" s="63"/>
      <c r="J33" s="68" t="s">
        <v>102</v>
      </c>
      <c r="K33" s="69"/>
      <c r="L33" s="69"/>
      <c r="M33" s="69"/>
      <c r="N33" s="69"/>
      <c r="O33" s="70"/>
      <c r="P33" s="80" t="s">
        <v>30</v>
      </c>
      <c r="Q33" s="80"/>
      <c r="R33" s="71" t="s">
        <v>38</v>
      </c>
      <c r="S33" s="71"/>
      <c r="T33" s="71"/>
      <c r="U33" s="71"/>
      <c r="V33" s="71"/>
      <c r="W33" s="72"/>
      <c r="AE33" s="18">
        <v>3</v>
      </c>
      <c r="AF33" s="18">
        <v>1</v>
      </c>
      <c r="AK33" s="18" t="s">
        <v>130</v>
      </c>
      <c r="AR33" s="18" t="s">
        <v>131</v>
      </c>
    </row>
    <row r="34" spans="6:44" s="18" customFormat="1" ht="18" customHeight="1">
      <c r="F34" s="76"/>
      <c r="G34" s="77"/>
      <c r="H34" s="77"/>
      <c r="I34" s="77"/>
      <c r="J34" s="48" t="s">
        <v>79</v>
      </c>
      <c r="K34" s="49"/>
      <c r="L34" s="49"/>
      <c r="M34" s="49"/>
      <c r="N34" s="49"/>
      <c r="O34" s="50"/>
      <c r="P34" s="55" t="s">
        <v>30</v>
      </c>
      <c r="Q34" s="56"/>
      <c r="R34" s="48" t="s">
        <v>148</v>
      </c>
      <c r="S34" s="49"/>
      <c r="T34" s="49"/>
      <c r="U34" s="49"/>
      <c r="V34" s="49"/>
      <c r="W34" s="61"/>
    </row>
    <row r="35" spans="6:44" s="18" customFormat="1" ht="18" customHeight="1">
      <c r="F35" s="76"/>
      <c r="G35" s="77"/>
      <c r="H35" s="77"/>
      <c r="I35" s="77"/>
      <c r="J35" s="48" t="s">
        <v>126</v>
      </c>
      <c r="K35" s="49"/>
      <c r="L35" s="49"/>
      <c r="M35" s="49"/>
      <c r="N35" s="49"/>
      <c r="O35" s="50"/>
      <c r="P35" s="55" t="s">
        <v>30</v>
      </c>
      <c r="Q35" s="56"/>
      <c r="R35" s="48" t="s">
        <v>95</v>
      </c>
      <c r="S35" s="49"/>
      <c r="T35" s="49"/>
      <c r="U35" s="49"/>
      <c r="V35" s="49"/>
      <c r="W35" s="61"/>
    </row>
    <row r="36" spans="6:44" s="18" customFormat="1" ht="18" customHeight="1" thickBot="1">
      <c r="F36" s="76"/>
      <c r="G36" s="77"/>
      <c r="H36" s="77"/>
      <c r="I36" s="77"/>
      <c r="J36" s="73" t="s">
        <v>37</v>
      </c>
      <c r="K36" s="74"/>
      <c r="L36" s="74"/>
      <c r="M36" s="74"/>
      <c r="N36" s="74"/>
      <c r="O36" s="75"/>
      <c r="P36" s="52" t="s">
        <v>30</v>
      </c>
      <c r="Q36" s="52"/>
      <c r="R36" s="53" t="s">
        <v>71</v>
      </c>
      <c r="S36" s="53"/>
      <c r="T36" s="53"/>
      <c r="U36" s="53"/>
      <c r="V36" s="53"/>
      <c r="W36" s="54"/>
      <c r="AE36" s="18">
        <v>4</v>
      </c>
      <c r="AF36" s="18">
        <v>2</v>
      </c>
      <c r="AK36" s="18" t="s">
        <v>39</v>
      </c>
      <c r="AR36" s="18" t="s">
        <v>131</v>
      </c>
    </row>
    <row r="37" spans="6:44" s="18" customFormat="1" ht="18" customHeight="1" thickTop="1">
      <c r="F37" s="62">
        <v>46054</v>
      </c>
      <c r="G37" s="63"/>
      <c r="H37" s="63"/>
      <c r="I37" s="63"/>
      <c r="J37" s="68" t="s">
        <v>38</v>
      </c>
      <c r="K37" s="69"/>
      <c r="L37" s="69"/>
      <c r="M37" s="69"/>
      <c r="N37" s="69"/>
      <c r="O37" s="70"/>
      <c r="P37" s="80" t="s">
        <v>30</v>
      </c>
      <c r="Q37" s="80"/>
      <c r="R37" s="71" t="s">
        <v>126</v>
      </c>
      <c r="S37" s="71"/>
      <c r="T37" s="71"/>
      <c r="U37" s="71"/>
      <c r="V37" s="71"/>
      <c r="W37" s="72"/>
      <c r="AE37" s="18">
        <v>3</v>
      </c>
      <c r="AF37" s="18">
        <v>2</v>
      </c>
      <c r="AK37" s="18" t="s">
        <v>130</v>
      </c>
      <c r="AR37" s="18" t="s">
        <v>131</v>
      </c>
    </row>
    <row r="38" spans="6:44" s="18" customFormat="1" ht="18" customHeight="1">
      <c r="F38" s="64"/>
      <c r="G38" s="65"/>
      <c r="H38" s="65"/>
      <c r="I38" s="65"/>
      <c r="J38" s="48" t="s">
        <v>79</v>
      </c>
      <c r="K38" s="49"/>
      <c r="L38" s="49"/>
      <c r="M38" s="49"/>
      <c r="N38" s="49"/>
      <c r="O38" s="50"/>
      <c r="P38" s="55" t="s">
        <v>30</v>
      </c>
      <c r="Q38" s="56"/>
      <c r="R38" s="48" t="s">
        <v>37</v>
      </c>
      <c r="S38" s="49"/>
      <c r="T38" s="49"/>
      <c r="U38" s="49"/>
      <c r="V38" s="49"/>
      <c r="W38" s="61"/>
    </row>
    <row r="39" spans="6:44" s="18" customFormat="1" ht="18" customHeight="1">
      <c r="F39" s="64"/>
      <c r="G39" s="65"/>
      <c r="H39" s="65"/>
      <c r="I39" s="65"/>
      <c r="J39" s="48" t="s">
        <v>95</v>
      </c>
      <c r="K39" s="49"/>
      <c r="L39" s="49"/>
      <c r="M39" s="49"/>
      <c r="N39" s="49"/>
      <c r="O39" s="50"/>
      <c r="P39" s="55" t="s">
        <v>30</v>
      </c>
      <c r="Q39" s="56"/>
      <c r="R39" s="48" t="s">
        <v>102</v>
      </c>
      <c r="S39" s="49"/>
      <c r="T39" s="49"/>
      <c r="U39" s="49"/>
      <c r="V39" s="49"/>
      <c r="W39" s="61"/>
    </row>
    <row r="40" spans="6:44" s="18" customFormat="1" ht="18" customHeight="1" thickBot="1">
      <c r="F40" s="66"/>
      <c r="G40" s="67"/>
      <c r="H40" s="67"/>
      <c r="I40" s="67"/>
      <c r="J40" s="73" t="s">
        <v>71</v>
      </c>
      <c r="K40" s="74"/>
      <c r="L40" s="74"/>
      <c r="M40" s="74"/>
      <c r="N40" s="74"/>
      <c r="O40" s="75"/>
      <c r="P40" s="52" t="s">
        <v>30</v>
      </c>
      <c r="Q40" s="52"/>
      <c r="R40" s="53" t="s">
        <v>148</v>
      </c>
      <c r="S40" s="53"/>
      <c r="T40" s="53"/>
      <c r="U40" s="53"/>
      <c r="V40" s="53"/>
      <c r="W40" s="54"/>
      <c r="AE40" s="18">
        <v>4</v>
      </c>
      <c r="AF40" s="18">
        <v>1</v>
      </c>
      <c r="AK40" s="18" t="s">
        <v>39</v>
      </c>
      <c r="AR40" s="18" t="s">
        <v>131</v>
      </c>
    </row>
    <row r="41" spans="6:44" s="12" customFormat="1" ht="12" customHeight="1" thickTop="1">
      <c r="P41" s="41"/>
      <c r="Q41" s="41"/>
    </row>
  </sheetData>
  <dataConsolidate/>
  <mergeCells count="86">
    <mergeCell ref="F17:I20"/>
    <mergeCell ref="J17:O17"/>
    <mergeCell ref="P17:Q17"/>
    <mergeCell ref="R17:W17"/>
    <mergeCell ref="J20:O20"/>
    <mergeCell ref="P20:Q20"/>
    <mergeCell ref="R20:W20"/>
    <mergeCell ref="J18:O18"/>
    <mergeCell ref="R23:W23"/>
    <mergeCell ref="F21:I24"/>
    <mergeCell ref="J21:O21"/>
    <mergeCell ref="P21:Q21"/>
    <mergeCell ref="R21:W21"/>
    <mergeCell ref="J24:O24"/>
    <mergeCell ref="P24:Q24"/>
    <mergeCell ref="R24:W24"/>
    <mergeCell ref="J23:O23"/>
    <mergeCell ref="J22:O22"/>
    <mergeCell ref="K2:Q2"/>
    <mergeCell ref="K6:P6"/>
    <mergeCell ref="J8:Q8"/>
    <mergeCell ref="J9:Q9"/>
    <mergeCell ref="A13:AA14"/>
    <mergeCell ref="P30:Q30"/>
    <mergeCell ref="R30:W30"/>
    <mergeCell ref="F33:I36"/>
    <mergeCell ref="J33:O33"/>
    <mergeCell ref="P33:Q33"/>
    <mergeCell ref="R33:W33"/>
    <mergeCell ref="J36:O36"/>
    <mergeCell ref="P36:Q36"/>
    <mergeCell ref="R36:W36"/>
    <mergeCell ref="J34:O34"/>
    <mergeCell ref="F16:I16"/>
    <mergeCell ref="J16:O16"/>
    <mergeCell ref="R16:W16"/>
    <mergeCell ref="P22:Q22"/>
    <mergeCell ref="R22:W22"/>
    <mergeCell ref="F25:I28"/>
    <mergeCell ref="J19:O19"/>
    <mergeCell ref="P19:Q19"/>
    <mergeCell ref="R19:W19"/>
    <mergeCell ref="P37:Q37"/>
    <mergeCell ref="R37:W37"/>
    <mergeCell ref="J40:O40"/>
    <mergeCell ref="P18:Q18"/>
    <mergeCell ref="R18:W18"/>
    <mergeCell ref="P34:Q34"/>
    <mergeCell ref="R34:W34"/>
    <mergeCell ref="P35:Q35"/>
    <mergeCell ref="R35:W35"/>
    <mergeCell ref="J35:O35"/>
    <mergeCell ref="J27:O27"/>
    <mergeCell ref="P27:Q27"/>
    <mergeCell ref="R27:W27"/>
    <mergeCell ref="J25:O25"/>
    <mergeCell ref="P25:Q25"/>
    <mergeCell ref="R25:W25"/>
    <mergeCell ref="P23:Q23"/>
    <mergeCell ref="J28:O28"/>
    <mergeCell ref="P28:Q28"/>
    <mergeCell ref="R28:W28"/>
    <mergeCell ref="J26:O26"/>
    <mergeCell ref="P26:Q26"/>
    <mergeCell ref="R26:W26"/>
    <mergeCell ref="P29:Q29"/>
    <mergeCell ref="R29:W29"/>
    <mergeCell ref="J32:O32"/>
    <mergeCell ref="P32:Q32"/>
    <mergeCell ref="R32:W32"/>
    <mergeCell ref="J30:O30"/>
    <mergeCell ref="F29:I32"/>
    <mergeCell ref="J29:O29"/>
    <mergeCell ref="J31:O31"/>
    <mergeCell ref="P31:Q31"/>
    <mergeCell ref="R31:W31"/>
    <mergeCell ref="P40:Q40"/>
    <mergeCell ref="R40:W40"/>
    <mergeCell ref="J38:O38"/>
    <mergeCell ref="P38:Q38"/>
    <mergeCell ref="R38:W38"/>
    <mergeCell ref="J39:O39"/>
    <mergeCell ref="P39:Q39"/>
    <mergeCell ref="R39:W39"/>
    <mergeCell ref="F37:I40"/>
    <mergeCell ref="J37:O37"/>
  </mergeCells>
  <hyperlinks>
    <hyperlink ref="T10" r:id="rId1" xr:uid="{29079FD2-3326-43EF-87FA-C46B7C9845C1}"/>
  </hyperlinks>
  <pageMargins left="0.39370078740157483" right="0.35433070866141736" top="0.70866141732283472" bottom="0.6692913385826772" header="0.43307086614173229" footer="0.51181102362204722"/>
  <pageSetup paperSize="9" scale="97" orientation="portrait" horizontalDpi="300" verticalDpi="300" r:id="rId2"/>
  <headerFooter alignWithMargins="0">
    <oddFooter>&amp;C&amp;P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I34"/>
  <sheetViews>
    <sheetView workbookViewId="0">
      <selection activeCell="E27" sqref="E27:I34"/>
    </sheetView>
  </sheetViews>
  <sheetFormatPr baseColWidth="10" defaultRowHeight="13.2"/>
  <cols>
    <col min="1" max="1" width="3.44140625" customWidth="1"/>
    <col min="2" max="2" width="2" bestFit="1" customWidth="1"/>
    <col min="3" max="3" width="20.109375" bestFit="1" customWidth="1"/>
    <col min="4" max="4" width="2.33203125" customWidth="1"/>
    <col min="5" max="6" width="3.6640625" customWidth="1"/>
    <col min="7" max="7" width="2.6640625" customWidth="1"/>
    <col min="8" max="9" width="3.6640625" customWidth="1"/>
  </cols>
  <sheetData>
    <row r="6" spans="2:3" ht="15">
      <c r="B6">
        <v>1</v>
      </c>
      <c r="C6" s="31" t="s">
        <v>67</v>
      </c>
    </row>
    <row r="7" spans="2:3" ht="15">
      <c r="B7">
        <v>2</v>
      </c>
      <c r="C7" s="31" t="s">
        <v>38</v>
      </c>
    </row>
    <row r="8" spans="2:3" ht="15">
      <c r="B8">
        <v>3</v>
      </c>
      <c r="C8" s="31" t="s">
        <v>71</v>
      </c>
    </row>
    <row r="9" spans="2:3" ht="15">
      <c r="B9">
        <v>4</v>
      </c>
      <c r="C9" s="31" t="s">
        <v>39</v>
      </c>
    </row>
    <row r="12" spans="2:3" ht="15">
      <c r="B12">
        <v>5</v>
      </c>
      <c r="C12" s="31" t="s">
        <v>37</v>
      </c>
    </row>
    <row r="13" spans="2:3" ht="15">
      <c r="B13">
        <v>6</v>
      </c>
      <c r="C13" s="31" t="s">
        <v>40</v>
      </c>
    </row>
    <row r="14" spans="2:3" ht="15">
      <c r="B14">
        <v>7</v>
      </c>
      <c r="C14" s="31" t="s">
        <v>61</v>
      </c>
    </row>
    <row r="15" spans="2:3" ht="15">
      <c r="B15">
        <v>8</v>
      </c>
      <c r="C15" s="31" t="s">
        <v>78</v>
      </c>
    </row>
    <row r="16" spans="2:3" ht="13.8" thickBot="1"/>
    <row r="17" spans="5:9">
      <c r="E17" s="33">
        <v>1</v>
      </c>
      <c r="F17" s="34">
        <v>2</v>
      </c>
      <c r="G17" s="32"/>
      <c r="H17" s="33">
        <f>F17</f>
        <v>2</v>
      </c>
      <c r="I17" s="34">
        <f>E17</f>
        <v>1</v>
      </c>
    </row>
    <row r="18" spans="5:9">
      <c r="E18" s="35">
        <v>3</v>
      </c>
      <c r="F18" s="36">
        <v>4</v>
      </c>
      <c r="G18" s="32"/>
      <c r="H18" s="35">
        <f t="shared" ref="H18:H24" si="0">F18</f>
        <v>4</v>
      </c>
      <c r="I18" s="36">
        <f t="shared" ref="I18:I24" si="1">E18</f>
        <v>3</v>
      </c>
    </row>
    <row r="19" spans="5:9">
      <c r="E19" s="35"/>
      <c r="F19" s="36"/>
      <c r="G19" s="32"/>
      <c r="H19" s="35"/>
      <c r="I19" s="36"/>
    </row>
    <row r="20" spans="5:9">
      <c r="E20" s="35">
        <v>1</v>
      </c>
      <c r="F20" s="36">
        <v>3</v>
      </c>
      <c r="G20" s="32"/>
      <c r="H20" s="35">
        <f t="shared" si="0"/>
        <v>3</v>
      </c>
      <c r="I20" s="36">
        <f t="shared" si="1"/>
        <v>1</v>
      </c>
    </row>
    <row r="21" spans="5:9">
      <c r="E21" s="35">
        <v>2</v>
      </c>
      <c r="F21" s="36">
        <v>4</v>
      </c>
      <c r="G21" s="32"/>
      <c r="H21" s="35">
        <f t="shared" si="0"/>
        <v>4</v>
      </c>
      <c r="I21" s="36">
        <f t="shared" si="1"/>
        <v>2</v>
      </c>
    </row>
    <row r="22" spans="5:9">
      <c r="E22" s="35"/>
      <c r="F22" s="36"/>
      <c r="G22" s="32"/>
      <c r="H22" s="35"/>
      <c r="I22" s="36"/>
    </row>
    <row r="23" spans="5:9">
      <c r="E23" s="35">
        <v>3</v>
      </c>
      <c r="F23" s="36">
        <v>2</v>
      </c>
      <c r="G23" s="32"/>
      <c r="H23" s="35">
        <f t="shared" si="0"/>
        <v>2</v>
      </c>
      <c r="I23" s="36">
        <f t="shared" si="1"/>
        <v>3</v>
      </c>
    </row>
    <row r="24" spans="5:9" ht="13.8" thickBot="1">
      <c r="E24" s="37">
        <v>1</v>
      </c>
      <c r="F24" s="38">
        <v>4</v>
      </c>
      <c r="G24" s="32"/>
      <c r="H24" s="37">
        <f t="shared" si="0"/>
        <v>4</v>
      </c>
      <c r="I24" s="38">
        <f t="shared" si="1"/>
        <v>1</v>
      </c>
    </row>
    <row r="26" spans="5:9" ht="13.8" thickBot="1"/>
    <row r="27" spans="5:9">
      <c r="E27" s="33">
        <v>5</v>
      </c>
      <c r="F27" s="34">
        <v>6</v>
      </c>
      <c r="G27" s="32"/>
      <c r="H27" s="33">
        <f>F27</f>
        <v>6</v>
      </c>
      <c r="I27" s="34">
        <f>E27</f>
        <v>5</v>
      </c>
    </row>
    <row r="28" spans="5:9">
      <c r="E28" s="35">
        <v>7</v>
      </c>
      <c r="F28" s="36">
        <v>8</v>
      </c>
      <c r="G28" s="32"/>
      <c r="H28" s="35">
        <f>F28</f>
        <v>8</v>
      </c>
      <c r="I28" s="36">
        <f>E28</f>
        <v>7</v>
      </c>
    </row>
    <row r="29" spans="5:9">
      <c r="E29" s="35"/>
      <c r="F29" s="36"/>
      <c r="G29" s="32"/>
      <c r="H29" s="35"/>
      <c r="I29" s="36"/>
    </row>
    <row r="30" spans="5:9">
      <c r="E30" s="35">
        <v>5</v>
      </c>
      <c r="F30" s="36">
        <v>7</v>
      </c>
      <c r="G30" s="32"/>
      <c r="H30" s="35">
        <f>F30</f>
        <v>7</v>
      </c>
      <c r="I30" s="36">
        <f>E30</f>
        <v>5</v>
      </c>
    </row>
    <row r="31" spans="5:9">
      <c r="E31" s="35">
        <v>6</v>
      </c>
      <c r="F31" s="36">
        <v>8</v>
      </c>
      <c r="G31" s="32"/>
      <c r="H31" s="35">
        <f>F31</f>
        <v>8</v>
      </c>
      <c r="I31" s="36">
        <f>E31</f>
        <v>6</v>
      </c>
    </row>
    <row r="32" spans="5:9">
      <c r="E32" s="35"/>
      <c r="F32" s="36"/>
      <c r="G32" s="32"/>
      <c r="H32" s="35"/>
      <c r="I32" s="36"/>
    </row>
    <row r="33" spans="5:9">
      <c r="E33" s="35">
        <v>7</v>
      </c>
      <c r="F33" s="36">
        <v>6</v>
      </c>
      <c r="G33" s="32"/>
      <c r="H33" s="35">
        <f>F33</f>
        <v>6</v>
      </c>
      <c r="I33" s="36">
        <f>E33</f>
        <v>7</v>
      </c>
    </row>
    <row r="34" spans="5:9" ht="13.8" thickBot="1">
      <c r="E34" s="37">
        <v>5</v>
      </c>
      <c r="F34" s="38">
        <v>8</v>
      </c>
      <c r="G34" s="32"/>
      <c r="H34" s="37">
        <f>F34</f>
        <v>8</v>
      </c>
      <c r="I34" s="38">
        <f>E34</f>
        <v>5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AN38"/>
  <sheetViews>
    <sheetView topLeftCell="A13" zoomScaleNormal="100" workbookViewId="0">
      <selection activeCell="AH32" sqref="AH32"/>
    </sheetView>
  </sheetViews>
  <sheetFormatPr baseColWidth="10" defaultColWidth="3.6640625" defaultRowHeight="15" customHeight="1"/>
  <cols>
    <col min="1" max="8" width="3.6640625" style="5" customWidth="1"/>
    <col min="9" max="9" width="5.109375" style="5" customWidth="1"/>
    <col min="10" max="27" width="3.6640625" style="5" customWidth="1"/>
    <col min="28" max="28" width="1.5546875" style="5" customWidth="1"/>
    <col min="29" max="29" width="1.44140625" style="5" customWidth="1"/>
    <col min="30" max="38" width="3.6640625" style="5"/>
    <col min="39" max="39" width="18.5546875" style="5" bestFit="1" customWidth="1"/>
    <col min="40" max="40" width="18" style="5" bestFit="1" customWidth="1"/>
    <col min="41" max="16384" width="3.6640625" style="5"/>
  </cols>
  <sheetData>
    <row r="2" spans="1:27" ht="18" customHeight="1">
      <c r="B2"/>
      <c r="K2" s="44" t="s">
        <v>20</v>
      </c>
      <c r="L2" s="44"/>
      <c r="M2" s="44"/>
      <c r="N2" s="44"/>
      <c r="O2" s="44"/>
      <c r="P2" s="44"/>
      <c r="Q2" s="44"/>
      <c r="T2" s="15" t="s">
        <v>19</v>
      </c>
    </row>
    <row r="3" spans="1:27" ht="18" customHeight="1">
      <c r="K3" s="11" t="s">
        <v>21</v>
      </c>
      <c r="R3" s="10"/>
      <c r="S3" s="8"/>
      <c r="T3" s="13"/>
      <c r="X3" s="4"/>
      <c r="Y3" s="4"/>
    </row>
    <row r="4" spans="1:27" ht="18" customHeight="1">
      <c r="K4" s="11" t="s">
        <v>22</v>
      </c>
      <c r="R4" s="2"/>
      <c r="S4" s="3"/>
      <c r="T4" s="12" t="s">
        <v>16</v>
      </c>
      <c r="X4" s="4"/>
      <c r="Y4" s="4"/>
    </row>
    <row r="5" spans="1:27" ht="18" customHeight="1">
      <c r="Q5" s="1"/>
      <c r="R5" s="2"/>
      <c r="T5" s="12" t="s">
        <v>17</v>
      </c>
      <c r="X5" s="4"/>
      <c r="Y5" s="4"/>
    </row>
    <row r="6" spans="1:27" ht="18" customHeight="1">
      <c r="K6" s="81" t="s">
        <v>24</v>
      </c>
      <c r="L6" s="81"/>
      <c r="M6" s="81"/>
      <c r="N6" s="81"/>
      <c r="O6" s="81"/>
      <c r="P6" s="81"/>
      <c r="Q6" s="1"/>
      <c r="R6" s="1"/>
      <c r="T6" s="12" t="s">
        <v>18</v>
      </c>
    </row>
    <row r="7" spans="1:27" ht="6.75" customHeight="1">
      <c r="B7" s="2"/>
      <c r="Q7" s="6"/>
      <c r="R7" s="2"/>
      <c r="X7" s="7"/>
    </row>
    <row r="8" spans="1:27" ht="18" customHeight="1">
      <c r="B8" s="2"/>
      <c r="C8" s="2"/>
      <c r="E8" s="9"/>
      <c r="G8" s="9"/>
      <c r="H8" s="9"/>
      <c r="J8" s="81" t="s">
        <v>73</v>
      </c>
      <c r="K8" s="81"/>
      <c r="L8" s="81"/>
      <c r="M8" s="81"/>
      <c r="N8" s="81"/>
      <c r="O8" s="81"/>
      <c r="P8" s="81"/>
      <c r="Q8" s="81"/>
      <c r="R8" s="2"/>
      <c r="T8" s="12" t="s">
        <v>23</v>
      </c>
      <c r="V8" s="9"/>
      <c r="W8" s="9"/>
      <c r="Y8" s="9"/>
    </row>
    <row r="9" spans="1:27" ht="15" customHeight="1">
      <c r="B9" s="2"/>
      <c r="C9" s="2"/>
      <c r="E9" s="9"/>
      <c r="G9" s="9"/>
      <c r="H9" s="9"/>
      <c r="J9" s="81" t="s">
        <v>43</v>
      </c>
      <c r="K9" s="81"/>
      <c r="L9" s="81"/>
      <c r="M9" s="81"/>
      <c r="N9" s="81"/>
      <c r="O9" s="81"/>
      <c r="P9" s="81"/>
      <c r="Q9" s="81"/>
      <c r="T9" s="12" t="s">
        <v>44</v>
      </c>
    </row>
    <row r="10" spans="1:27" ht="15" customHeight="1">
      <c r="B10" s="2"/>
      <c r="C10" s="2"/>
      <c r="E10" s="9"/>
      <c r="G10" s="9"/>
      <c r="H10" s="9"/>
      <c r="T10" s="14" t="s">
        <v>25</v>
      </c>
    </row>
    <row r="11" spans="1:27" ht="15" customHeight="1">
      <c r="B11" s="2"/>
      <c r="C11" s="2"/>
      <c r="E11" s="9"/>
      <c r="G11" s="9"/>
      <c r="H11" s="9"/>
      <c r="J11" s="9"/>
      <c r="L11" s="26"/>
    </row>
    <row r="12" spans="1:27" ht="15" customHeight="1">
      <c r="B12" s="2"/>
      <c r="C12" s="2"/>
      <c r="E12" s="9"/>
      <c r="G12" s="9"/>
      <c r="H12" s="9"/>
      <c r="J12" s="9"/>
    </row>
    <row r="13" spans="1:27" ht="15" customHeight="1">
      <c r="A13" s="57" t="s">
        <v>31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</row>
    <row r="14" spans="1:27" ht="15" customHeight="1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</row>
    <row r="15" spans="1:27" ht="12" customHeight="1"/>
    <row r="16" spans="1:27" ht="18" customHeight="1" thickBot="1">
      <c r="F16" s="82" t="s">
        <v>27</v>
      </c>
      <c r="G16" s="83"/>
      <c r="H16" s="83"/>
      <c r="I16" s="83"/>
      <c r="J16" s="82" t="s">
        <v>28</v>
      </c>
      <c r="K16" s="83"/>
      <c r="L16" s="83"/>
      <c r="M16" s="83"/>
      <c r="N16" s="83"/>
      <c r="O16" s="84"/>
      <c r="P16" s="12"/>
      <c r="Q16" s="17"/>
      <c r="R16" s="82" t="s">
        <v>29</v>
      </c>
      <c r="S16" s="83"/>
      <c r="T16" s="83"/>
      <c r="U16" s="83"/>
      <c r="V16" s="83"/>
      <c r="W16" s="84"/>
    </row>
    <row r="17" spans="1:40" s="18" customFormat="1" ht="18" customHeight="1" thickTop="1">
      <c r="F17" s="85">
        <v>42638</v>
      </c>
      <c r="G17" s="86"/>
      <c r="H17" s="86"/>
      <c r="I17" s="87"/>
      <c r="J17" s="91" t="s">
        <v>37</v>
      </c>
      <c r="K17" s="91"/>
      <c r="L17" s="91"/>
      <c r="M17" s="91"/>
      <c r="N17" s="91"/>
      <c r="O17" s="91"/>
      <c r="P17" s="80" t="s">
        <v>30</v>
      </c>
      <c r="Q17" s="80"/>
      <c r="R17" s="91" t="s">
        <v>40</v>
      </c>
      <c r="S17" s="91"/>
      <c r="T17" s="91"/>
      <c r="U17" s="91"/>
      <c r="V17" s="91"/>
      <c r="W17" s="92"/>
      <c r="AF17" s="33">
        <v>5</v>
      </c>
      <c r="AG17" s="34">
        <v>6</v>
      </c>
      <c r="AH17" s="32"/>
      <c r="AM17" s="18" t="str">
        <f>VLOOKUP(AF17,Schlüssel!$B$6:$C$15,2,0)</f>
        <v>SV Reicheneck</v>
      </c>
      <c r="AN17" s="18" t="str">
        <f>VLOOKUP(AG17,Schlüssel!$B$6:$C$15,2,0)</f>
        <v>SV Großbettlingen</v>
      </c>
    </row>
    <row r="18" spans="1:40" s="18" customFormat="1" ht="18" customHeight="1" thickBot="1">
      <c r="F18" s="88"/>
      <c r="G18" s="89"/>
      <c r="H18" s="89"/>
      <c r="I18" s="90"/>
      <c r="J18" s="51" t="s">
        <v>61</v>
      </c>
      <c r="K18" s="51"/>
      <c r="L18" s="51"/>
      <c r="M18" s="51"/>
      <c r="N18" s="51"/>
      <c r="O18" s="51"/>
      <c r="P18" s="52" t="s">
        <v>30</v>
      </c>
      <c r="Q18" s="52"/>
      <c r="R18" s="51" t="s">
        <v>78</v>
      </c>
      <c r="S18" s="51"/>
      <c r="T18" s="51"/>
      <c r="U18" s="51"/>
      <c r="V18" s="51"/>
      <c r="W18" s="96"/>
      <c r="AF18" s="35">
        <v>7</v>
      </c>
      <c r="AG18" s="36">
        <v>8</v>
      </c>
      <c r="AH18" s="32"/>
      <c r="AM18" s="18" t="str">
        <f>VLOOKUP(AF18,Schlüssel!$B$6:$C$15,2,0)</f>
        <v>SGes Bempflingen</v>
      </c>
      <c r="AN18" s="18" t="str">
        <f>VLOOKUP(AG18,Schlüssel!$B$6:$C$15,2,0)</f>
        <v>SV Riederich</v>
      </c>
    </row>
    <row r="19" spans="1:40" s="18" customFormat="1" ht="18" customHeight="1" thickTop="1">
      <c r="F19" s="62">
        <v>42659</v>
      </c>
      <c r="G19" s="63"/>
      <c r="H19" s="63"/>
      <c r="I19" s="63"/>
      <c r="J19" s="100" t="s">
        <v>40</v>
      </c>
      <c r="K19" s="101"/>
      <c r="L19" s="101"/>
      <c r="M19" s="101"/>
      <c r="N19" s="101"/>
      <c r="O19" s="102"/>
      <c r="P19" s="80" t="s">
        <v>30</v>
      </c>
      <c r="Q19" s="80"/>
      <c r="R19" s="100" t="s">
        <v>78</v>
      </c>
      <c r="S19" s="101"/>
      <c r="T19" s="101"/>
      <c r="U19" s="101"/>
      <c r="V19" s="101"/>
      <c r="W19" s="103"/>
      <c r="AF19" s="35">
        <v>5</v>
      </c>
      <c r="AG19" s="36">
        <v>7</v>
      </c>
      <c r="AH19" s="32"/>
      <c r="AM19" s="18" t="str">
        <f>VLOOKUP(AF19,Schlüssel!$B$6:$C$15,2,0)</f>
        <v>SV Reicheneck</v>
      </c>
      <c r="AN19" s="18" t="str">
        <f>VLOOKUP(AG19,Schlüssel!$B$6:$C$15,2,0)</f>
        <v>SGes Bempflingen</v>
      </c>
    </row>
    <row r="20" spans="1:40" s="18" customFormat="1" ht="18" customHeight="1" thickBot="1">
      <c r="F20" s="64"/>
      <c r="G20" s="65"/>
      <c r="H20" s="65"/>
      <c r="I20" s="65"/>
      <c r="J20" s="104" t="s">
        <v>37</v>
      </c>
      <c r="K20" s="105"/>
      <c r="L20" s="105"/>
      <c r="M20" s="105"/>
      <c r="N20" s="105"/>
      <c r="O20" s="106"/>
      <c r="P20" s="52" t="s">
        <v>30</v>
      </c>
      <c r="Q20" s="52"/>
      <c r="R20" s="51" t="s">
        <v>61</v>
      </c>
      <c r="S20" s="51"/>
      <c r="T20" s="51"/>
      <c r="U20" s="51"/>
      <c r="V20" s="51"/>
      <c r="W20" s="96"/>
      <c r="AF20" s="35">
        <v>6</v>
      </c>
      <c r="AG20" s="36">
        <v>8</v>
      </c>
      <c r="AH20" s="32"/>
      <c r="AM20" s="18" t="str">
        <f>VLOOKUP(AF20,Schlüssel!$B$6:$C$15,2,0)</f>
        <v>SV Großbettlingen</v>
      </c>
      <c r="AN20" s="18" t="str">
        <f>VLOOKUP(AG20,Schlüssel!$B$6:$C$15,2,0)</f>
        <v>SV Riederich</v>
      </c>
    </row>
    <row r="21" spans="1:40" s="18" customFormat="1" ht="18" customHeight="1" thickTop="1">
      <c r="F21" s="62">
        <v>42680</v>
      </c>
      <c r="G21" s="63"/>
      <c r="H21" s="63"/>
      <c r="I21" s="63"/>
      <c r="J21" s="91" t="s">
        <v>78</v>
      </c>
      <c r="K21" s="91"/>
      <c r="L21" s="91"/>
      <c r="M21" s="91"/>
      <c r="N21" s="91"/>
      <c r="O21" s="91"/>
      <c r="P21" s="80" t="s">
        <v>30</v>
      </c>
      <c r="Q21" s="80"/>
      <c r="R21" s="91" t="s">
        <v>37</v>
      </c>
      <c r="S21" s="91"/>
      <c r="T21" s="91"/>
      <c r="U21" s="91"/>
      <c r="V21" s="91"/>
      <c r="W21" s="92"/>
      <c r="AF21" s="35">
        <v>7</v>
      </c>
      <c r="AG21" s="36">
        <v>6</v>
      </c>
      <c r="AH21" s="32"/>
      <c r="AM21" s="18" t="str">
        <f>VLOOKUP(AF21,Schlüssel!$B$6:$C$15,2,0)</f>
        <v>SGes Bempflingen</v>
      </c>
      <c r="AN21" s="18" t="str">
        <f>VLOOKUP(AG21,Schlüssel!$B$6:$C$15,2,0)</f>
        <v>SV Großbettlingen</v>
      </c>
    </row>
    <row r="22" spans="1:40" s="18" customFormat="1" ht="18" customHeight="1" thickBot="1">
      <c r="F22" s="66"/>
      <c r="G22" s="67"/>
      <c r="H22" s="67"/>
      <c r="I22" s="67"/>
      <c r="J22" s="93" t="s">
        <v>40</v>
      </c>
      <c r="K22" s="93"/>
      <c r="L22" s="93"/>
      <c r="M22" s="93"/>
      <c r="N22" s="93"/>
      <c r="O22" s="93"/>
      <c r="P22" s="94" t="s">
        <v>30</v>
      </c>
      <c r="Q22" s="94"/>
      <c r="R22" s="93" t="s">
        <v>61</v>
      </c>
      <c r="S22" s="93"/>
      <c r="T22" s="93"/>
      <c r="U22" s="93"/>
      <c r="V22" s="93"/>
      <c r="W22" s="95"/>
      <c r="AF22" s="37">
        <v>5</v>
      </c>
      <c r="AG22" s="38">
        <v>8</v>
      </c>
      <c r="AH22" s="32"/>
      <c r="AM22" s="18" t="str">
        <f>VLOOKUP(AF22,Schlüssel!$B$6:$C$15,2,0)</f>
        <v>SV Reicheneck</v>
      </c>
      <c r="AN22" s="18" t="str">
        <f>VLOOKUP(AG22,Schlüssel!$B$6:$C$15,2,0)</f>
        <v>SV Riederich</v>
      </c>
    </row>
    <row r="23" spans="1:40" s="18" customFormat="1" ht="18" customHeight="1" thickTop="1">
      <c r="F23" s="76">
        <v>42708</v>
      </c>
      <c r="G23" s="77"/>
      <c r="H23" s="77"/>
      <c r="I23" s="77"/>
      <c r="J23" s="97" t="s">
        <v>40</v>
      </c>
      <c r="K23" s="97"/>
      <c r="L23" s="97"/>
      <c r="M23" s="97"/>
      <c r="N23" s="97"/>
      <c r="O23" s="97"/>
      <c r="P23" s="98"/>
      <c r="Q23" s="98"/>
      <c r="R23" s="97" t="s">
        <v>37</v>
      </c>
      <c r="S23" s="97"/>
      <c r="T23" s="97"/>
      <c r="U23" s="97"/>
      <c r="V23" s="97"/>
      <c r="W23" s="99"/>
      <c r="AF23" s="33">
        <f t="shared" ref="AF23:AF28" si="0">AG17</f>
        <v>6</v>
      </c>
      <c r="AG23" s="34">
        <f t="shared" ref="AG23:AG28" si="1">AF17</f>
        <v>5</v>
      </c>
      <c r="AM23" s="18" t="str">
        <f>VLOOKUP(AF23,Schlüssel!$B$6:$C$15,2,0)</f>
        <v>SV Großbettlingen</v>
      </c>
      <c r="AN23" s="18" t="str">
        <f>VLOOKUP(AG23,Schlüssel!$B$6:$C$15,2,0)</f>
        <v>SV Reicheneck</v>
      </c>
    </row>
    <row r="24" spans="1:40" s="18" customFormat="1" ht="18" customHeight="1" thickBot="1">
      <c r="F24" s="78"/>
      <c r="G24" s="79"/>
      <c r="H24" s="79"/>
      <c r="I24" s="79"/>
      <c r="J24" s="51" t="s">
        <v>78</v>
      </c>
      <c r="K24" s="51"/>
      <c r="L24" s="51"/>
      <c r="M24" s="51"/>
      <c r="N24" s="51"/>
      <c r="O24" s="51"/>
      <c r="P24" s="55"/>
      <c r="Q24" s="56"/>
      <c r="R24" s="51" t="s">
        <v>61</v>
      </c>
      <c r="S24" s="51"/>
      <c r="T24" s="51"/>
      <c r="U24" s="51"/>
      <c r="V24" s="51"/>
      <c r="W24" s="96"/>
      <c r="AF24" s="35">
        <f t="shared" si="0"/>
        <v>8</v>
      </c>
      <c r="AG24" s="36">
        <f t="shared" si="1"/>
        <v>7</v>
      </c>
      <c r="AM24" s="18" t="str">
        <f>VLOOKUP(AF24,Schlüssel!$B$6:$C$15,2,0)</f>
        <v>SV Riederich</v>
      </c>
      <c r="AN24" s="18" t="str">
        <f>VLOOKUP(AG24,Schlüssel!$B$6:$C$15,2,0)</f>
        <v>SGes Bempflingen</v>
      </c>
    </row>
    <row r="25" spans="1:40" s="18" customFormat="1" ht="18" customHeight="1" thickTop="1">
      <c r="F25" s="62">
        <v>42743</v>
      </c>
      <c r="G25" s="63"/>
      <c r="H25" s="63"/>
      <c r="I25" s="63"/>
      <c r="J25" s="91" t="s">
        <v>78</v>
      </c>
      <c r="K25" s="91"/>
      <c r="L25" s="91"/>
      <c r="M25" s="91"/>
      <c r="N25" s="91"/>
      <c r="O25" s="91"/>
      <c r="P25" s="80"/>
      <c r="Q25" s="80"/>
      <c r="R25" s="91" t="s">
        <v>40</v>
      </c>
      <c r="S25" s="91"/>
      <c r="T25" s="91"/>
      <c r="U25" s="91"/>
      <c r="V25" s="91"/>
      <c r="W25" s="92"/>
      <c r="AF25" s="35">
        <f t="shared" si="0"/>
        <v>7</v>
      </c>
      <c r="AG25" s="36">
        <f t="shared" si="1"/>
        <v>5</v>
      </c>
      <c r="AM25" s="18" t="str">
        <f>VLOOKUP(AF25,Schlüssel!$B$6:$C$15,2,0)</f>
        <v>SGes Bempflingen</v>
      </c>
      <c r="AN25" s="18" t="str">
        <f>VLOOKUP(AG25,Schlüssel!$B$6:$C$15,2,0)</f>
        <v>SV Reicheneck</v>
      </c>
    </row>
    <row r="26" spans="1:40" s="18" customFormat="1" ht="18" customHeight="1" thickBot="1">
      <c r="F26" s="76"/>
      <c r="G26" s="77"/>
      <c r="H26" s="77"/>
      <c r="I26" s="77"/>
      <c r="J26" s="51" t="s">
        <v>61</v>
      </c>
      <c r="K26" s="51"/>
      <c r="L26" s="51"/>
      <c r="M26" s="51"/>
      <c r="N26" s="51"/>
      <c r="O26" s="51"/>
      <c r="P26" s="52"/>
      <c r="Q26" s="52"/>
      <c r="R26" s="51" t="s">
        <v>37</v>
      </c>
      <c r="S26" s="51"/>
      <c r="T26" s="51"/>
      <c r="U26" s="51"/>
      <c r="V26" s="51"/>
      <c r="W26" s="96"/>
      <c r="AF26" s="35">
        <f t="shared" si="0"/>
        <v>8</v>
      </c>
      <c r="AG26" s="36">
        <f t="shared" si="1"/>
        <v>6</v>
      </c>
      <c r="AM26" s="18" t="str">
        <f>VLOOKUP(AF26,Schlüssel!$B$6:$C$15,2,0)</f>
        <v>SV Riederich</v>
      </c>
      <c r="AN26" s="18" t="str">
        <f>VLOOKUP(AG26,Schlüssel!$B$6:$C$15,2,0)</f>
        <v>SV Großbettlingen</v>
      </c>
    </row>
    <row r="27" spans="1:40" s="18" customFormat="1" ht="18" customHeight="1" thickTop="1">
      <c r="F27" s="62">
        <v>42764</v>
      </c>
      <c r="G27" s="63"/>
      <c r="H27" s="63"/>
      <c r="I27" s="63"/>
      <c r="J27" s="91" t="s">
        <v>37</v>
      </c>
      <c r="K27" s="91"/>
      <c r="L27" s="91"/>
      <c r="M27" s="91"/>
      <c r="N27" s="91"/>
      <c r="O27" s="91"/>
      <c r="P27" s="80"/>
      <c r="Q27" s="80"/>
      <c r="R27" s="91" t="s">
        <v>78</v>
      </c>
      <c r="S27" s="91"/>
      <c r="T27" s="91"/>
      <c r="U27" s="91"/>
      <c r="V27" s="91"/>
      <c r="W27" s="92"/>
      <c r="AF27" s="35">
        <f t="shared" si="0"/>
        <v>6</v>
      </c>
      <c r="AG27" s="36">
        <f t="shared" si="1"/>
        <v>7</v>
      </c>
      <c r="AM27" s="18" t="str">
        <f>VLOOKUP(AF27,Schlüssel!$B$6:$C$15,2,0)</f>
        <v>SV Großbettlingen</v>
      </c>
      <c r="AN27" s="18" t="str">
        <f>VLOOKUP(AG27,Schlüssel!$B$6:$C$15,2,0)</f>
        <v>SGes Bempflingen</v>
      </c>
    </row>
    <row r="28" spans="1:40" s="18" customFormat="1" ht="18" customHeight="1" thickBot="1">
      <c r="F28" s="66"/>
      <c r="G28" s="67"/>
      <c r="H28" s="67"/>
      <c r="I28" s="67"/>
      <c r="J28" s="93" t="s">
        <v>61</v>
      </c>
      <c r="K28" s="93"/>
      <c r="L28" s="93"/>
      <c r="M28" s="93"/>
      <c r="N28" s="93"/>
      <c r="O28" s="93"/>
      <c r="P28" s="94"/>
      <c r="Q28" s="94"/>
      <c r="R28" s="93" t="s">
        <v>40</v>
      </c>
      <c r="S28" s="93"/>
      <c r="T28" s="93"/>
      <c r="U28" s="93"/>
      <c r="V28" s="93"/>
      <c r="W28" s="95"/>
      <c r="AF28" s="37">
        <f t="shared" si="0"/>
        <v>8</v>
      </c>
      <c r="AG28" s="38">
        <f t="shared" si="1"/>
        <v>5</v>
      </c>
      <c r="AM28" s="18" t="str">
        <f>VLOOKUP(AF28,Schlüssel!$B$6:$C$15,2,0)</f>
        <v>SV Riederich</v>
      </c>
      <c r="AN28" s="18" t="str">
        <f>VLOOKUP(AG28,Schlüssel!$B$6:$C$15,2,0)</f>
        <v>SV Reicheneck</v>
      </c>
    </row>
    <row r="29" spans="1:40" s="12" customFormat="1" ht="12" customHeight="1" thickTop="1"/>
    <row r="30" spans="1:40" ht="15" customHeight="1">
      <c r="A30" s="57" t="s">
        <v>34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</row>
    <row r="31" spans="1:40" ht="15" customHeight="1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</row>
    <row r="32" spans="1:40" ht="9.75" customHeight="1"/>
    <row r="33" spans="6:23" ht="18" customHeight="1">
      <c r="F33" s="58" t="s">
        <v>26</v>
      </c>
      <c r="G33" s="59"/>
      <c r="H33" s="59"/>
      <c r="I33" s="59"/>
      <c r="J33" s="59"/>
      <c r="K33" s="60"/>
      <c r="L33" s="59" t="s">
        <v>32</v>
      </c>
      <c r="M33" s="59"/>
      <c r="N33" s="59"/>
      <c r="O33" s="59"/>
      <c r="P33" s="59"/>
      <c r="Q33" s="59"/>
      <c r="R33" s="59"/>
      <c r="S33" s="58" t="s">
        <v>33</v>
      </c>
      <c r="T33" s="59"/>
      <c r="U33" s="59"/>
      <c r="V33" s="59"/>
      <c r="W33" s="60"/>
    </row>
    <row r="34" spans="6:23" ht="15" customHeight="1">
      <c r="F34" s="53" t="s">
        <v>61</v>
      </c>
      <c r="G34" s="53"/>
      <c r="H34" s="53"/>
      <c r="I34" s="53"/>
      <c r="J34" s="53"/>
      <c r="K34" s="53"/>
      <c r="L34" s="45" t="s">
        <v>74</v>
      </c>
      <c r="M34" s="46"/>
      <c r="N34" s="46"/>
      <c r="O34" s="46"/>
      <c r="P34" s="46"/>
      <c r="Q34" s="46"/>
      <c r="R34" s="47"/>
      <c r="S34" s="45" t="s">
        <v>75</v>
      </c>
      <c r="T34" s="46"/>
      <c r="U34" s="46"/>
      <c r="V34" s="46"/>
      <c r="W34" s="47"/>
    </row>
    <row r="35" spans="6:23" ht="18" customHeight="1">
      <c r="F35" s="48" t="s">
        <v>40</v>
      </c>
      <c r="G35" s="49"/>
      <c r="H35" s="49"/>
      <c r="I35" s="49"/>
      <c r="J35" s="49"/>
      <c r="K35" s="50"/>
      <c r="L35" s="45" t="s">
        <v>41</v>
      </c>
      <c r="M35" s="46"/>
      <c r="N35" s="46"/>
      <c r="O35" s="46"/>
      <c r="P35" s="46"/>
      <c r="Q35" s="46"/>
      <c r="R35" s="47"/>
      <c r="S35" s="45" t="s">
        <v>42</v>
      </c>
      <c r="T35" s="46"/>
      <c r="U35" s="46"/>
      <c r="V35" s="46"/>
      <c r="W35" s="47"/>
    </row>
    <row r="36" spans="6:23" ht="18" customHeight="1">
      <c r="F36" s="51" t="s">
        <v>37</v>
      </c>
      <c r="G36" s="51"/>
      <c r="H36" s="51"/>
      <c r="I36" s="51"/>
      <c r="J36" s="51"/>
      <c r="K36" s="51"/>
      <c r="L36" s="45" t="s">
        <v>59</v>
      </c>
      <c r="M36" s="46"/>
      <c r="N36" s="46"/>
      <c r="O36" s="46"/>
      <c r="P36" s="46"/>
      <c r="Q36" s="46"/>
      <c r="R36" s="47"/>
      <c r="S36" s="45" t="s">
        <v>60</v>
      </c>
      <c r="T36" s="46"/>
      <c r="U36" s="46"/>
      <c r="V36" s="46"/>
      <c r="W36" s="47"/>
    </row>
    <row r="37" spans="6:23" ht="18" customHeight="1">
      <c r="F37" s="51" t="s">
        <v>78</v>
      </c>
      <c r="G37" s="51"/>
      <c r="H37" s="51"/>
      <c r="I37" s="51"/>
      <c r="J37" s="51"/>
      <c r="K37" s="51"/>
      <c r="L37" s="45" t="s">
        <v>76</v>
      </c>
      <c r="M37" s="46"/>
      <c r="N37" s="46"/>
      <c r="O37" s="46"/>
      <c r="P37" s="46"/>
      <c r="Q37" s="46"/>
      <c r="R37" s="47"/>
      <c r="S37" s="45" t="s">
        <v>77</v>
      </c>
      <c r="T37" s="46"/>
      <c r="U37" s="46"/>
      <c r="V37" s="46"/>
      <c r="W37" s="47"/>
    </row>
    <row r="38" spans="6:23" ht="18" customHeight="1"/>
  </sheetData>
  <dataConsolidate/>
  <mergeCells count="66">
    <mergeCell ref="K2:Q2"/>
    <mergeCell ref="K6:P6"/>
    <mergeCell ref="J8:Q8"/>
    <mergeCell ref="J9:Q9"/>
    <mergeCell ref="A13:AA14"/>
    <mergeCell ref="F16:I16"/>
    <mergeCell ref="J16:O16"/>
    <mergeCell ref="R16:W16"/>
    <mergeCell ref="F17:I18"/>
    <mergeCell ref="J17:O17"/>
    <mergeCell ref="P17:Q17"/>
    <mergeCell ref="R17:W17"/>
    <mergeCell ref="J18:O18"/>
    <mergeCell ref="P18:Q18"/>
    <mergeCell ref="R18:W18"/>
    <mergeCell ref="F19:I20"/>
    <mergeCell ref="J19:O19"/>
    <mergeCell ref="P19:Q19"/>
    <mergeCell ref="R19:W19"/>
    <mergeCell ref="J20:O20"/>
    <mergeCell ref="P20:Q20"/>
    <mergeCell ref="R20:W20"/>
    <mergeCell ref="F21:I22"/>
    <mergeCell ref="J21:O21"/>
    <mergeCell ref="P21:Q21"/>
    <mergeCell ref="R21:W21"/>
    <mergeCell ref="J22:O22"/>
    <mergeCell ref="P22:Q22"/>
    <mergeCell ref="R22:W22"/>
    <mergeCell ref="F23:I24"/>
    <mergeCell ref="J23:O23"/>
    <mergeCell ref="P23:Q23"/>
    <mergeCell ref="R23:W23"/>
    <mergeCell ref="J24:O24"/>
    <mergeCell ref="P24:Q24"/>
    <mergeCell ref="R24:W24"/>
    <mergeCell ref="F25:I26"/>
    <mergeCell ref="J25:O25"/>
    <mergeCell ref="P25:Q25"/>
    <mergeCell ref="R25:W25"/>
    <mergeCell ref="J26:O26"/>
    <mergeCell ref="P26:Q26"/>
    <mergeCell ref="R26:W26"/>
    <mergeCell ref="F27:I28"/>
    <mergeCell ref="J27:O27"/>
    <mergeCell ref="P27:Q27"/>
    <mergeCell ref="R27:W27"/>
    <mergeCell ref="J28:O28"/>
    <mergeCell ref="P28:Q28"/>
    <mergeCell ref="R28:W28"/>
    <mergeCell ref="A30:AA31"/>
    <mergeCell ref="F33:K33"/>
    <mergeCell ref="L33:R33"/>
    <mergeCell ref="S33:W33"/>
    <mergeCell ref="F34:K34"/>
    <mergeCell ref="L34:R34"/>
    <mergeCell ref="S34:W34"/>
    <mergeCell ref="F37:K37"/>
    <mergeCell ref="L37:R37"/>
    <mergeCell ref="S37:W37"/>
    <mergeCell ref="F35:K35"/>
    <mergeCell ref="L35:R35"/>
    <mergeCell ref="S35:W35"/>
    <mergeCell ref="F36:K36"/>
    <mergeCell ref="L36:R36"/>
    <mergeCell ref="S36:W36"/>
  </mergeCells>
  <hyperlinks>
    <hyperlink ref="T10" r:id="rId1" xr:uid="{00000000-0004-0000-0600-000000000000}"/>
  </hyperlinks>
  <pageMargins left="0.39370078740157483" right="0.35433070866141736" top="0.70866141732283472" bottom="0.6692913385826772" header="0.43307086614173229" footer="0.51181102362204722"/>
  <pageSetup paperSize="9" scale="55" orientation="portrait" horizontalDpi="300" verticalDpi="300" r:id="rId2"/>
  <headerFooter alignWithMargins="0">
    <oddFooter>&amp;C&amp;P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Luftpistole 2025-2026</vt:lpstr>
      <vt:lpstr>TermineLuftpistole 2025 Gr1_2</vt:lpstr>
      <vt:lpstr>Schlüssel</vt:lpstr>
      <vt:lpstr>Termine Luftpistole 2016 Gr (2)</vt:lpstr>
      <vt:lpstr>'Luftpistole 2025-2026'!Drucktitel</vt:lpstr>
    </vt:vector>
  </TitlesOfParts>
  <Company>sch-w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</dc:creator>
  <cp:lastModifiedBy>Wolfgang Schöllhammer</cp:lastModifiedBy>
  <cp:lastPrinted>2024-07-26T11:01:23Z</cp:lastPrinted>
  <dcterms:created xsi:type="dcterms:W3CDTF">2004-08-10T16:40:20Z</dcterms:created>
  <dcterms:modified xsi:type="dcterms:W3CDTF">2026-02-01T12:35:05Z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1140281804</vt:i4>
  </property>
  <property fmtid="{D5CDD505-2E9C-101B-9397-08002B2CF9AE}" pid="3" name="_EmailSubject">
    <vt:lpwstr>Kreisliga_2007_2008_aktuell.xls</vt:lpwstr>
  </property>
  <property fmtid="{D5CDD505-2E9C-101B-9397-08002B2CF9AE}" pid="4" name="_AuthorEmail">
    <vt:lpwstr>Wolfgang.Schoellhammer@telekom.de</vt:lpwstr>
  </property>
  <property fmtid="{D5CDD505-2E9C-101B-9397-08002B2CF9AE}" pid="5" name="_AuthorEmailDisplayName">
    <vt:lpwstr>Schöllhammer, Wolfgang</vt:lpwstr>
  </property>
  <property fmtid="{D5CDD505-2E9C-101B-9397-08002B2CF9AE}" pid="6" name="_PreviousAdHocReviewCycleID">
    <vt:i4>-2125832869</vt:i4>
  </property>
  <property fmtid="{D5CDD505-2E9C-101B-9397-08002B2CF9AE}" pid="7" name="_ReviewingToolsShownOnce">
    <vt:lpwstr/>
  </property>
</Properties>
</file>