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C671F439-945D-4EEA-8F04-79B5CF4A5E0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ermine  Ergebnisse " sheetId="3" r:id="rId1"/>
    <sheet name="Setzliste" sheetId="2" r:id="rId2"/>
  </sheets>
  <definedNames>
    <definedName name="_xlnm.Print_Area" localSheetId="1">Setzliste!$A$2:$N$67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2" l="1"/>
  <c r="M30" i="2"/>
  <c r="M29" i="2"/>
  <c r="M40" i="2"/>
  <c r="M11" i="2"/>
  <c r="M24" i="2"/>
  <c r="M52" i="2"/>
  <c r="M57" i="2"/>
  <c r="M44" i="2"/>
  <c r="M45" i="2"/>
  <c r="M42" i="2"/>
  <c r="M41" i="2"/>
  <c r="M10" i="2"/>
  <c r="M23" i="2"/>
  <c r="M58" i="2"/>
  <c r="M55" i="2"/>
  <c r="M54" i="2"/>
  <c r="M51" i="2"/>
  <c r="M53" i="2"/>
  <c r="M46" i="2"/>
  <c r="M43" i="2"/>
  <c r="M35" i="2"/>
  <c r="M34" i="2"/>
  <c r="M32" i="2"/>
  <c r="M31" i="2"/>
  <c r="M25" i="2"/>
  <c r="M22" i="2"/>
  <c r="M21" i="2"/>
  <c r="M20" i="2"/>
  <c r="M18" i="2"/>
  <c r="M13" i="2"/>
  <c r="M12" i="2"/>
  <c r="M8" i="2"/>
  <c r="M9" i="2"/>
  <c r="M7" i="2"/>
</calcChain>
</file>

<file path=xl/sharedStrings.xml><?xml version="1.0" encoding="utf-8"?>
<sst xmlns="http://schemas.openxmlformats.org/spreadsheetml/2006/main" count="180" uniqueCount="82">
  <si>
    <t>Endtermine</t>
  </si>
  <si>
    <t>Heim</t>
  </si>
  <si>
    <t>Gast</t>
  </si>
  <si>
    <t>:</t>
  </si>
  <si>
    <t>SG Zainingen 2</t>
  </si>
  <si>
    <t>SV Riederich 1</t>
  </si>
  <si>
    <t>Sges Bempflingen 1</t>
  </si>
  <si>
    <t>SG Hengen</t>
  </si>
  <si>
    <t>KKSV Neuhausen</t>
  </si>
  <si>
    <t>Wettkampffrei</t>
  </si>
  <si>
    <t>Verein</t>
  </si>
  <si>
    <t>Name, Vorname</t>
  </si>
  <si>
    <t>Stamm /Ersatz</t>
  </si>
  <si>
    <t>Ø</t>
  </si>
  <si>
    <t>Bernauer, Carsten</t>
  </si>
  <si>
    <t>Bracher, Ingrid</t>
  </si>
  <si>
    <t>Bracher, Christian</t>
  </si>
  <si>
    <t>Bernauer, Sonja</t>
  </si>
  <si>
    <t>Kärcher, Hans-Martin</t>
  </si>
  <si>
    <t>SV Riederich</t>
  </si>
  <si>
    <t>Wellhäuser, Daniela</t>
  </si>
  <si>
    <t>Tschetsch, Michael</t>
  </si>
  <si>
    <t>Ott, Wilfried</t>
  </si>
  <si>
    <t>Rich, Thomas</t>
  </si>
  <si>
    <t>Sgi Hengen</t>
  </si>
  <si>
    <t>Steudle, Loreen</t>
  </si>
  <si>
    <t>Mayer, Peter</t>
  </si>
  <si>
    <t>Bröckel, Natascha</t>
  </si>
  <si>
    <t>Hummel, Joscha</t>
  </si>
  <si>
    <t>Mayer, Angela</t>
  </si>
  <si>
    <t>Mayer, Hans-Joachim</t>
  </si>
  <si>
    <t>Wörz, Felix</t>
  </si>
  <si>
    <t>Wörz, Fabian</t>
  </si>
  <si>
    <t>Schöll, Timo</t>
  </si>
  <si>
    <t>Jerchel, Horst</t>
  </si>
  <si>
    <t>Ganzer, Michael</t>
  </si>
  <si>
    <t>Walz, Tanja</t>
  </si>
  <si>
    <t>Maaßen, Marc</t>
  </si>
  <si>
    <t>Ruckh, Stefan</t>
  </si>
  <si>
    <t>Hummel, Benedikt</t>
  </si>
  <si>
    <t>Hagmayer,  Paul</t>
  </si>
  <si>
    <t>Einzelpunkte</t>
  </si>
  <si>
    <t>Mannschaftspunkte</t>
  </si>
  <si>
    <t>TABELLE</t>
  </si>
  <si>
    <t>Flamm, Peter  sen.</t>
  </si>
  <si>
    <t>Schall,  Christina</t>
  </si>
  <si>
    <t>Wörz,  Pia</t>
  </si>
  <si>
    <t>Schmid,  Martina</t>
  </si>
  <si>
    <t xml:space="preserve">         Kreisoberliga Luftgewehr      2025 /  2026                                                                                         Kreis Hohen-Urach</t>
  </si>
  <si>
    <t xml:space="preserve"> </t>
  </si>
  <si>
    <t>Schad, Rolf</t>
  </si>
  <si>
    <t>Schad, Julian</t>
  </si>
  <si>
    <t>2024/               2025</t>
  </si>
  <si>
    <t>Schäfer, Robert</t>
  </si>
  <si>
    <t>Stooß, Felix</t>
  </si>
  <si>
    <t xml:space="preserve"> Patrick</t>
  </si>
  <si>
    <t>Bluch, Patrick</t>
  </si>
  <si>
    <t>14.09. 2025</t>
  </si>
  <si>
    <t>12.10.       2025</t>
  </si>
  <si>
    <t>09.11.       2025</t>
  </si>
  <si>
    <t>07.12.       2025</t>
  </si>
  <si>
    <t>11.01.       2026</t>
  </si>
  <si>
    <t>2025 / 2026</t>
  </si>
  <si>
    <t>Setzliste   Luftgewehr  Kreisoberliga  2025/2026</t>
  </si>
  <si>
    <t>Pflumm,  Michaela</t>
  </si>
  <si>
    <t>Falk,  Melina</t>
  </si>
  <si>
    <t>Haas,  Laura</t>
  </si>
  <si>
    <t>Galiano, Alina</t>
  </si>
  <si>
    <t>Schur,  Matteo</t>
  </si>
  <si>
    <t>S</t>
  </si>
  <si>
    <t>E</t>
  </si>
  <si>
    <t>Hörz, Bruno</t>
  </si>
  <si>
    <t>Vöringer,  Neele</t>
  </si>
  <si>
    <t>Hummel, Elias</t>
  </si>
  <si>
    <t>Lorenz, Lucas</t>
  </si>
  <si>
    <t>Kärcher, Bernd</t>
  </si>
  <si>
    <t>0  :  6</t>
  </si>
  <si>
    <t>2  :  4</t>
  </si>
  <si>
    <t>6  :  0</t>
  </si>
  <si>
    <t>4  :  2</t>
  </si>
  <si>
    <t>Stand 07.12.2025</t>
  </si>
  <si>
    <t>4  :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</si>
</sst>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0" xfId="0" applyFont="1"/>
    <xf numFmtId="2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2" fontId="0" fillId="0" borderId="5" xfId="0" applyNumberFormat="1" applyBorder="1" applyAlignment="1">
      <alignment horizontal="center" vertical="center"/>
    </xf>
    <xf numFmtId="0" fontId="10" fillId="0" borderId="5" xfId="0" applyFont="1" applyBorder="1"/>
    <xf numFmtId="0" fontId="0" fillId="0" borderId="7" xfId="0" applyBorder="1"/>
    <xf numFmtId="0" fontId="0" fillId="0" borderId="9" xfId="0" applyBorder="1"/>
    <xf numFmtId="0" fontId="10" fillId="0" borderId="10" xfId="0" applyFont="1" applyBorder="1"/>
    <xf numFmtId="0" fontId="0" fillId="0" borderId="4" xfId="0" applyBorder="1"/>
    <xf numFmtId="0" fontId="7" fillId="0" borderId="5" xfId="0" applyFont="1" applyBorder="1"/>
    <xf numFmtId="0" fontId="7" fillId="0" borderId="0" xfId="0" applyFont="1"/>
    <xf numFmtId="0" fontId="7" fillId="0" borderId="10" xfId="0" applyFont="1" applyBorder="1"/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0" fillId="0" borderId="0" xfId="0" applyNumberFormat="1"/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0" xfId="0" applyFont="1"/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7" xfId="0" applyFont="1" applyBorder="1"/>
    <xf numFmtId="0" fontId="7" fillId="0" borderId="9" xfId="0" applyFont="1" applyBorder="1"/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8" xfId="0" applyFont="1" applyBorder="1"/>
    <xf numFmtId="0" fontId="15" fillId="3" borderId="5" xfId="0" applyFont="1" applyFill="1" applyBorder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0" fontId="7" fillId="3" borderId="12" xfId="0" applyFont="1" applyFill="1" applyBorder="1"/>
    <xf numFmtId="0" fontId="3" fillId="3" borderId="12" xfId="0" applyFont="1" applyFill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/>
    <xf numFmtId="2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12" xfId="0" applyFont="1" applyBorder="1"/>
    <xf numFmtId="0" fontId="0" fillId="0" borderId="12" xfId="0" applyBorder="1"/>
    <xf numFmtId="0" fontId="10" fillId="0" borderId="12" xfId="0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3" xfId="0" applyBorder="1"/>
    <xf numFmtId="0" fontId="7" fillId="0" borderId="10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/>
    </xf>
    <xf numFmtId="0" fontId="9" fillId="4" borderId="4" xfId="0" applyFont="1" applyFill="1" applyBorder="1"/>
    <xf numFmtId="0" fontId="9" fillId="4" borderId="5" xfId="0" applyFont="1" applyFill="1" applyBorder="1" applyAlignment="1">
      <alignment horizontal="center"/>
    </xf>
    <xf numFmtId="0" fontId="9" fillId="4" borderId="7" xfId="0" applyFont="1" applyFill="1" applyBorder="1"/>
    <xf numFmtId="0" fontId="9" fillId="4" borderId="0" xfId="0" applyFont="1" applyFill="1" applyAlignment="1">
      <alignment horizontal="center"/>
    </xf>
    <xf numFmtId="0" fontId="9" fillId="4" borderId="6" xfId="0" applyFont="1" applyFill="1" applyBorder="1"/>
    <xf numFmtId="0" fontId="9" fillId="4" borderId="4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9" fillId="0" borderId="11" xfId="0" applyFont="1" applyBorder="1"/>
    <xf numFmtId="0" fontId="9" fillId="0" borderId="11" xfId="0" applyFont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3" borderId="16" xfId="0" applyFill="1" applyBorder="1"/>
    <xf numFmtId="0" fontId="3" fillId="3" borderId="16" xfId="0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0" fontId="7" fillId="0" borderId="18" xfId="0" applyFont="1" applyBorder="1"/>
    <xf numFmtId="0" fontId="1" fillId="0" borderId="0" xfId="0" applyFont="1"/>
    <xf numFmtId="2" fontId="4" fillId="0" borderId="14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/>
    <xf numFmtId="2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0" fillId="0" borderId="20" xfId="0" applyFont="1" applyBorder="1"/>
    <xf numFmtId="2" fontId="4" fillId="0" borderId="21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2" fontId="4" fillId="0" borderId="16" xfId="0" applyNumberFormat="1" applyFont="1" applyBorder="1" applyAlignment="1">
      <alignment horizontal="center" vertical="center"/>
    </xf>
    <xf numFmtId="0" fontId="10" fillId="0" borderId="16" xfId="0" applyFont="1" applyBorder="1"/>
    <xf numFmtId="0" fontId="4" fillId="0" borderId="16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0" fillId="0" borderId="16" xfId="0" applyBorder="1"/>
    <xf numFmtId="2" fontId="0" fillId="0" borderId="16" xfId="0" applyNumberForma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vertical="center" textRotation="255"/>
    </xf>
    <xf numFmtId="14" fontId="15" fillId="2" borderId="4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" fontId="2" fillId="6" borderId="1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E0CD-92D9-496E-970A-2061533D2D87}">
  <dimension ref="A1:H34"/>
  <sheetViews>
    <sheetView zoomScale="75" zoomScaleNormal="75" workbookViewId="0">
      <selection activeCell="I24" sqref="I24"/>
    </sheetView>
  </sheetViews>
  <sheetFormatPr baseColWidth="10" defaultRowHeight="14.4" x14ac:dyDescent="0.3"/>
  <cols>
    <col min="1" max="1" width="19.77734375" customWidth="1"/>
    <col min="2" max="2" width="23" customWidth="1"/>
    <col min="3" max="3" width="10.77734375" customWidth="1"/>
    <col min="5" max="5" width="10.77734375" customWidth="1"/>
    <col min="6" max="6" width="27.33203125" bestFit="1" customWidth="1"/>
  </cols>
  <sheetData>
    <row r="1" spans="1:8" ht="81.599999999999994" customHeight="1" thickBot="1" x14ac:dyDescent="0.35">
      <c r="A1" s="122" t="s">
        <v>48</v>
      </c>
      <c r="B1" s="123"/>
      <c r="C1" s="123"/>
      <c r="D1" s="123"/>
      <c r="E1" s="123"/>
      <c r="F1" s="124"/>
      <c r="H1" s="91"/>
    </row>
    <row r="2" spans="1:8" ht="21.6" thickBot="1" x14ac:dyDescent="0.35">
      <c r="A2" s="18" t="s">
        <v>0</v>
      </c>
      <c r="B2" s="19" t="s">
        <v>1</v>
      </c>
      <c r="C2" s="19"/>
      <c r="D2" s="19"/>
      <c r="E2" s="19"/>
      <c r="F2" s="81" t="s">
        <v>2</v>
      </c>
    </row>
    <row r="3" spans="1:8" ht="18" x14ac:dyDescent="0.3">
      <c r="A3" s="117">
        <v>45914</v>
      </c>
      <c r="B3" s="70" t="s">
        <v>7</v>
      </c>
      <c r="C3" s="71">
        <v>2</v>
      </c>
      <c r="D3" s="71" t="s">
        <v>3</v>
      </c>
      <c r="E3" s="71">
        <v>3</v>
      </c>
      <c r="F3" s="72" t="s">
        <v>8</v>
      </c>
    </row>
    <row r="4" spans="1:8" ht="18" x14ac:dyDescent="0.3">
      <c r="A4" s="118"/>
      <c r="B4" s="39" t="s">
        <v>5</v>
      </c>
      <c r="C4" s="33">
        <v>0</v>
      </c>
      <c r="D4" s="33" t="s">
        <v>3</v>
      </c>
      <c r="E4" s="33">
        <v>5</v>
      </c>
      <c r="F4" s="40" t="s">
        <v>6</v>
      </c>
    </row>
    <row r="5" spans="1:8" ht="18" x14ac:dyDescent="0.3">
      <c r="A5" s="118"/>
      <c r="B5" s="67" t="s">
        <v>4</v>
      </c>
      <c r="C5" s="68"/>
      <c r="D5" s="68" t="s">
        <v>3</v>
      </c>
      <c r="E5" s="68"/>
      <c r="F5" s="69" t="s">
        <v>9</v>
      </c>
    </row>
    <row r="6" spans="1:8" ht="18.600000000000001" thickBot="1" x14ac:dyDescent="0.35">
      <c r="A6" s="119"/>
      <c r="B6" s="41"/>
      <c r="C6" s="34"/>
      <c r="D6" s="34"/>
      <c r="E6" s="34"/>
      <c r="F6" s="42"/>
    </row>
    <row r="7" spans="1:8" ht="18.600000000000001" thickBot="1" x14ac:dyDescent="0.4">
      <c r="A7" s="10"/>
      <c r="B7" s="37"/>
      <c r="C7" s="35"/>
      <c r="D7" s="37"/>
      <c r="E7" s="37"/>
      <c r="F7" s="50"/>
    </row>
    <row r="8" spans="1:8" ht="18" x14ac:dyDescent="0.35">
      <c r="A8" s="117">
        <v>45942</v>
      </c>
      <c r="B8" s="73" t="s">
        <v>4</v>
      </c>
      <c r="C8" s="74">
        <v>3</v>
      </c>
      <c r="D8" s="71" t="s">
        <v>3</v>
      </c>
      <c r="E8" s="71">
        <v>2</v>
      </c>
      <c r="F8" s="77" t="s">
        <v>5</v>
      </c>
    </row>
    <row r="9" spans="1:8" ht="18" x14ac:dyDescent="0.35">
      <c r="A9" s="118"/>
      <c r="B9" s="43" t="s">
        <v>6</v>
      </c>
      <c r="C9" s="35">
        <v>4</v>
      </c>
      <c r="D9" s="33" t="s">
        <v>3</v>
      </c>
      <c r="E9" s="33">
        <v>1</v>
      </c>
      <c r="F9" s="50" t="s">
        <v>7</v>
      </c>
    </row>
    <row r="10" spans="1:8" ht="18" x14ac:dyDescent="0.35">
      <c r="A10" s="118"/>
      <c r="B10" s="75" t="s">
        <v>8</v>
      </c>
      <c r="C10" s="76"/>
      <c r="D10" s="68" t="s">
        <v>3</v>
      </c>
      <c r="E10" s="68"/>
      <c r="F10" s="69" t="s">
        <v>9</v>
      </c>
    </row>
    <row r="11" spans="1:8" ht="18.600000000000001" thickBot="1" x14ac:dyDescent="0.4">
      <c r="A11" s="119"/>
      <c r="B11" s="44"/>
      <c r="C11" s="36"/>
      <c r="D11" s="34"/>
      <c r="E11" s="34"/>
      <c r="F11" s="82"/>
    </row>
    <row r="12" spans="1:8" ht="18.600000000000001" thickBot="1" x14ac:dyDescent="0.4">
      <c r="A12" s="10"/>
      <c r="B12" s="37"/>
      <c r="C12" s="35"/>
      <c r="D12" s="33"/>
      <c r="E12" s="33"/>
      <c r="F12" s="50"/>
    </row>
    <row r="13" spans="1:8" ht="18" x14ac:dyDescent="0.35">
      <c r="A13" s="117">
        <v>45970</v>
      </c>
      <c r="B13" s="73" t="s">
        <v>8</v>
      </c>
      <c r="C13" s="74">
        <v>5</v>
      </c>
      <c r="D13" s="71" t="s">
        <v>3</v>
      </c>
      <c r="E13" s="71">
        <v>0</v>
      </c>
      <c r="F13" s="77" t="s">
        <v>4</v>
      </c>
    </row>
    <row r="14" spans="1:8" ht="18" x14ac:dyDescent="0.35">
      <c r="A14" s="118"/>
      <c r="B14" s="43" t="s">
        <v>5</v>
      </c>
      <c r="C14" s="35">
        <v>2</v>
      </c>
      <c r="D14" s="33" t="s">
        <v>3</v>
      </c>
      <c r="E14" s="33">
        <v>3</v>
      </c>
      <c r="F14" s="50" t="s">
        <v>7</v>
      </c>
    </row>
    <row r="15" spans="1:8" ht="18" x14ac:dyDescent="0.35">
      <c r="A15" s="118"/>
      <c r="B15" s="75" t="s">
        <v>6</v>
      </c>
      <c r="C15" s="76"/>
      <c r="D15" s="68" t="s">
        <v>3</v>
      </c>
      <c r="E15" s="68"/>
      <c r="F15" s="69" t="s">
        <v>9</v>
      </c>
    </row>
    <row r="16" spans="1:8" ht="18.600000000000001" thickBot="1" x14ac:dyDescent="0.4">
      <c r="A16" s="119"/>
      <c r="B16" s="44"/>
      <c r="C16" s="36"/>
      <c r="D16" s="34"/>
      <c r="E16" s="34"/>
      <c r="F16" s="82"/>
    </row>
    <row r="17" spans="1:6" ht="18.600000000000001" thickBot="1" x14ac:dyDescent="0.4">
      <c r="A17" s="10"/>
      <c r="B17" s="37"/>
      <c r="C17" s="35"/>
      <c r="D17" s="33"/>
      <c r="E17" s="33"/>
      <c r="F17" s="50"/>
    </row>
    <row r="18" spans="1:6" ht="18" x14ac:dyDescent="0.3">
      <c r="A18" s="117">
        <v>45998</v>
      </c>
      <c r="B18" s="78" t="s">
        <v>7</v>
      </c>
      <c r="C18" s="71"/>
      <c r="D18" s="71" t="s">
        <v>3</v>
      </c>
      <c r="E18" s="71"/>
      <c r="F18" s="80" t="s">
        <v>4</v>
      </c>
    </row>
    <row r="19" spans="1:6" ht="18" x14ac:dyDescent="0.3">
      <c r="A19" s="118"/>
      <c r="B19" s="45" t="s">
        <v>6</v>
      </c>
      <c r="C19" s="33">
        <v>3</v>
      </c>
      <c r="D19" s="33" t="s">
        <v>3</v>
      </c>
      <c r="E19" s="33">
        <v>2</v>
      </c>
      <c r="F19" s="48" t="s">
        <v>8</v>
      </c>
    </row>
    <row r="20" spans="1:6" ht="18" x14ac:dyDescent="0.3">
      <c r="A20" s="118"/>
      <c r="B20" s="79" t="s">
        <v>5</v>
      </c>
      <c r="C20" s="68"/>
      <c r="D20" s="68" t="s">
        <v>3</v>
      </c>
      <c r="E20" s="68"/>
      <c r="F20" s="69" t="s">
        <v>9</v>
      </c>
    </row>
    <row r="21" spans="1:6" ht="18.600000000000001" thickBot="1" x14ac:dyDescent="0.35">
      <c r="A21" s="119"/>
      <c r="B21" s="44"/>
      <c r="C21" s="36"/>
      <c r="D21" s="34"/>
      <c r="E21" s="34"/>
      <c r="F21" s="83"/>
    </row>
    <row r="22" spans="1:6" ht="18.600000000000001" thickBot="1" x14ac:dyDescent="0.35">
      <c r="A22" s="20"/>
      <c r="B22" s="46"/>
      <c r="C22" s="33"/>
      <c r="D22" s="33"/>
      <c r="E22" s="33"/>
      <c r="F22" s="48"/>
    </row>
    <row r="23" spans="1:6" ht="18" x14ac:dyDescent="0.35">
      <c r="A23" s="117">
        <v>46033</v>
      </c>
      <c r="B23" s="73" t="s">
        <v>4</v>
      </c>
      <c r="C23" s="74"/>
      <c r="D23" s="71" t="s">
        <v>3</v>
      </c>
      <c r="E23" s="71"/>
      <c r="F23" s="80" t="s">
        <v>6</v>
      </c>
    </row>
    <row r="24" spans="1:6" ht="18" x14ac:dyDescent="0.3">
      <c r="A24" s="118"/>
      <c r="B24" s="45" t="s">
        <v>8</v>
      </c>
      <c r="C24" s="33"/>
      <c r="D24" s="33" t="s">
        <v>3</v>
      </c>
      <c r="E24" s="33"/>
      <c r="F24" s="48" t="s">
        <v>5</v>
      </c>
    </row>
    <row r="25" spans="1:6" ht="18" x14ac:dyDescent="0.3">
      <c r="A25" s="118"/>
      <c r="B25" s="79" t="s">
        <v>7</v>
      </c>
      <c r="C25" s="68"/>
      <c r="D25" s="68" t="s">
        <v>3</v>
      </c>
      <c r="E25" s="68"/>
      <c r="F25" s="69" t="s">
        <v>9</v>
      </c>
    </row>
    <row r="26" spans="1:6" ht="18.600000000000001" thickBot="1" x14ac:dyDescent="0.35">
      <c r="A26" s="119"/>
      <c r="B26" s="11"/>
      <c r="C26" s="36"/>
      <c r="D26" s="1"/>
      <c r="E26" s="34"/>
      <c r="F26" s="49"/>
    </row>
    <row r="27" spans="1:6" ht="21" x14ac:dyDescent="0.4">
      <c r="A27" s="120" t="s">
        <v>43</v>
      </c>
      <c r="B27" s="121"/>
      <c r="C27" s="51" t="s">
        <v>41</v>
      </c>
      <c r="D27" s="51"/>
      <c r="E27" s="51"/>
      <c r="F27" s="52" t="s">
        <v>42</v>
      </c>
    </row>
    <row r="28" spans="1:6" ht="21" x14ac:dyDescent="0.3">
      <c r="A28" s="84">
        <v>1</v>
      </c>
      <c r="B28" s="53" t="s">
        <v>6</v>
      </c>
      <c r="C28" s="54">
        <v>12</v>
      </c>
      <c r="D28" s="54" t="s">
        <v>3</v>
      </c>
      <c r="E28" s="54">
        <v>3</v>
      </c>
      <c r="F28" s="85" t="s">
        <v>78</v>
      </c>
    </row>
    <row r="29" spans="1:6" ht="21" x14ac:dyDescent="0.3">
      <c r="A29" s="84">
        <v>2</v>
      </c>
      <c r="B29" s="53" t="s">
        <v>7</v>
      </c>
      <c r="C29" s="54">
        <v>10</v>
      </c>
      <c r="D29" s="54" t="s">
        <v>3</v>
      </c>
      <c r="E29" s="54">
        <v>10</v>
      </c>
      <c r="F29" s="85" t="s">
        <v>81</v>
      </c>
    </row>
    <row r="30" spans="1:6" ht="21" x14ac:dyDescent="0.3">
      <c r="A30" s="84">
        <v>2</v>
      </c>
      <c r="B30" s="53" t="s">
        <v>8</v>
      </c>
      <c r="C30" s="54">
        <v>10</v>
      </c>
      <c r="D30" s="54" t="s">
        <v>3</v>
      </c>
      <c r="E30" s="54">
        <v>5</v>
      </c>
      <c r="F30" s="85" t="s">
        <v>79</v>
      </c>
    </row>
    <row r="31" spans="1:6" ht="21" x14ac:dyDescent="0.3">
      <c r="A31" s="84">
        <v>4</v>
      </c>
      <c r="B31" s="53" t="s">
        <v>4</v>
      </c>
      <c r="C31" s="54">
        <v>4</v>
      </c>
      <c r="D31" s="54" t="s">
        <v>3</v>
      </c>
      <c r="E31" s="54">
        <v>11</v>
      </c>
      <c r="F31" s="85" t="s">
        <v>77</v>
      </c>
    </row>
    <row r="32" spans="1:6" ht="21" x14ac:dyDescent="0.3">
      <c r="A32" s="84">
        <v>5</v>
      </c>
      <c r="B32" s="53" t="s">
        <v>5</v>
      </c>
      <c r="C32" s="54">
        <v>4</v>
      </c>
      <c r="D32" s="54" t="s">
        <v>3</v>
      </c>
      <c r="E32" s="54">
        <v>11</v>
      </c>
      <c r="F32" s="85" t="s">
        <v>76</v>
      </c>
    </row>
    <row r="33" spans="1:6" ht="21.6" thickBot="1" x14ac:dyDescent="0.35">
      <c r="A33" s="86"/>
      <c r="B33" s="87"/>
      <c r="C33" s="88"/>
      <c r="D33" s="88" t="s">
        <v>3</v>
      </c>
      <c r="E33" s="88"/>
      <c r="F33" s="89"/>
    </row>
    <row r="34" spans="1:6" ht="16.2" thickBot="1" x14ac:dyDescent="0.35">
      <c r="F34" s="115" t="s">
        <v>80</v>
      </c>
    </row>
  </sheetData>
  <sortState xmlns:xlrd2="http://schemas.microsoft.com/office/spreadsheetml/2017/richdata2" ref="B28:F32">
    <sortCondition descending="1" ref="C28:C32"/>
    <sortCondition descending="1" ref="E28:E32"/>
  </sortState>
  <mergeCells count="7">
    <mergeCell ref="A27:B27"/>
    <mergeCell ref="A1:F1"/>
    <mergeCell ref="A3:A6"/>
    <mergeCell ref="A8:A11"/>
    <mergeCell ref="A13:A16"/>
    <mergeCell ref="A18:A21"/>
    <mergeCell ref="A23:A26"/>
  </mergeCells>
  <pageMargins left="0.7" right="0.7" top="0.78740157499999996" bottom="0.78740157499999996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85"/>
  <sheetViews>
    <sheetView tabSelected="1" topLeftCell="D38" zoomScaleNormal="100" workbookViewId="0">
      <selection activeCell="K69" sqref="K69"/>
    </sheetView>
  </sheetViews>
  <sheetFormatPr baseColWidth="10" defaultRowHeight="15.6" x14ac:dyDescent="0.3"/>
  <cols>
    <col min="1" max="1" width="2.44140625" customWidth="1"/>
    <col min="2" max="2" width="23.6640625" bestFit="1" customWidth="1"/>
    <col min="3" max="3" width="4.6640625" style="2" customWidth="1"/>
    <col min="4" max="4" width="7.5546875" customWidth="1"/>
    <col min="5" max="5" width="29.33203125" customWidth="1"/>
    <col min="6" max="6" width="8.6640625" style="5" customWidth="1"/>
    <col min="7" max="7" width="9.6640625" style="24" customWidth="1"/>
    <col min="8" max="11" width="9.6640625" style="4" customWidth="1"/>
    <col min="12" max="12" width="0.88671875" style="4" customWidth="1"/>
    <col min="13" max="13" width="8.6640625" style="27" customWidth="1"/>
    <col min="14" max="14" width="2.44140625" customWidth="1"/>
  </cols>
  <sheetData>
    <row r="1" spans="2:13" ht="46.8" thickBot="1" x14ac:dyDescent="0.9"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2:13" ht="31.8" thickBot="1" x14ac:dyDescent="0.65">
      <c r="B2" s="130" t="s">
        <v>63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2"/>
    </row>
    <row r="3" spans="2:13" x14ac:dyDescent="0.3">
      <c r="B3" s="13"/>
      <c r="C3" s="6"/>
      <c r="D3" s="7"/>
      <c r="E3" s="7"/>
      <c r="F3" s="8"/>
      <c r="G3" s="133" t="s">
        <v>0</v>
      </c>
      <c r="H3" s="133"/>
      <c r="I3" s="133"/>
      <c r="J3" s="133"/>
      <c r="K3" s="133"/>
      <c r="L3" s="133"/>
      <c r="M3" s="21"/>
    </row>
    <row r="4" spans="2:13" ht="15" customHeight="1" x14ac:dyDescent="0.3">
      <c r="B4" s="138" t="s">
        <v>10</v>
      </c>
      <c r="C4" s="17"/>
      <c r="D4" s="140" t="s">
        <v>12</v>
      </c>
      <c r="E4" s="142" t="s">
        <v>11</v>
      </c>
      <c r="F4" s="113" t="s">
        <v>13</v>
      </c>
      <c r="G4" s="136" t="s">
        <v>57</v>
      </c>
      <c r="H4" s="136" t="s">
        <v>58</v>
      </c>
      <c r="I4" s="136" t="s">
        <v>59</v>
      </c>
      <c r="J4" s="136" t="s">
        <v>60</v>
      </c>
      <c r="K4" s="136" t="s">
        <v>61</v>
      </c>
      <c r="L4" s="136"/>
      <c r="M4" s="25" t="s">
        <v>13</v>
      </c>
    </row>
    <row r="5" spans="2:13" ht="15" customHeight="1" x14ac:dyDescent="0.3">
      <c r="B5" s="138"/>
      <c r="C5" s="17"/>
      <c r="D5" s="140"/>
      <c r="E5" s="142"/>
      <c r="F5" s="134" t="s">
        <v>52</v>
      </c>
      <c r="G5" s="136"/>
      <c r="H5" s="136"/>
      <c r="I5" s="136"/>
      <c r="J5" s="136"/>
      <c r="K5" s="136"/>
      <c r="L5" s="136"/>
      <c r="M5" s="144" t="s">
        <v>62</v>
      </c>
    </row>
    <row r="6" spans="2:13" ht="15" customHeight="1" thickBot="1" x14ac:dyDescent="0.35">
      <c r="B6" s="139"/>
      <c r="C6" s="66"/>
      <c r="D6" s="141"/>
      <c r="E6" s="143"/>
      <c r="F6" s="135"/>
      <c r="G6" s="137"/>
      <c r="H6" s="137"/>
      <c r="I6" s="136"/>
      <c r="J6" s="137"/>
      <c r="K6" s="137"/>
      <c r="L6" s="137"/>
      <c r="M6" s="145"/>
    </row>
    <row r="7" spans="2:13" ht="18" customHeight="1" x14ac:dyDescent="0.3">
      <c r="B7" s="94" t="s">
        <v>6</v>
      </c>
      <c r="C7" s="95">
        <v>1</v>
      </c>
      <c r="D7" s="96" t="s">
        <v>69</v>
      </c>
      <c r="E7" s="97" t="s">
        <v>16</v>
      </c>
      <c r="F7" s="98">
        <v>367.17</v>
      </c>
      <c r="G7" s="99">
        <v>375</v>
      </c>
      <c r="H7" s="99">
        <v>372</v>
      </c>
      <c r="I7" s="116"/>
      <c r="J7" s="99">
        <v>338</v>
      </c>
      <c r="K7" s="99"/>
      <c r="L7" s="100"/>
      <c r="M7" s="101">
        <f>AVERAGE(G7,H7,J7)</f>
        <v>361.66666666666669</v>
      </c>
    </row>
    <row r="8" spans="2:13" x14ac:dyDescent="0.3">
      <c r="B8" s="65">
        <v>4202</v>
      </c>
      <c r="C8" s="56">
        <v>2</v>
      </c>
      <c r="D8" s="57" t="s">
        <v>69</v>
      </c>
      <c r="E8" s="58" t="s">
        <v>51</v>
      </c>
      <c r="F8" s="59">
        <v>356</v>
      </c>
      <c r="G8" s="60">
        <v>353</v>
      </c>
      <c r="H8" s="60"/>
      <c r="I8" s="116"/>
      <c r="J8" s="60">
        <v>362</v>
      </c>
      <c r="K8" s="60"/>
      <c r="L8" s="61"/>
      <c r="M8" s="92">
        <f>AVERAGE(G8,H8,J8)</f>
        <v>357.5</v>
      </c>
    </row>
    <row r="9" spans="2:13" x14ac:dyDescent="0.3">
      <c r="B9" s="65"/>
      <c r="C9" s="56">
        <v>3</v>
      </c>
      <c r="D9" s="57" t="s">
        <v>69</v>
      </c>
      <c r="E9" s="58" t="s">
        <v>50</v>
      </c>
      <c r="F9" s="59">
        <v>358.83</v>
      </c>
      <c r="G9" s="60">
        <v>352</v>
      </c>
      <c r="H9" s="60">
        <v>356</v>
      </c>
      <c r="I9" s="116"/>
      <c r="J9" s="60">
        <v>358</v>
      </c>
      <c r="K9" s="60"/>
      <c r="L9" s="61"/>
      <c r="M9" s="92">
        <f>AVERAGE(G9,H9,J9)</f>
        <v>355.33333333333331</v>
      </c>
    </row>
    <row r="10" spans="2:13" x14ac:dyDescent="0.3">
      <c r="B10" s="65"/>
      <c r="C10" s="56">
        <v>4</v>
      </c>
      <c r="D10" s="57" t="s">
        <v>70</v>
      </c>
      <c r="E10" s="58" t="s">
        <v>75</v>
      </c>
      <c r="F10" s="59">
        <v>0</v>
      </c>
      <c r="G10" s="60"/>
      <c r="H10" s="60">
        <v>355</v>
      </c>
      <c r="I10" s="116"/>
      <c r="J10" s="60"/>
      <c r="K10" s="60"/>
      <c r="L10" s="61"/>
      <c r="M10" s="92">
        <f>AVERAGE(H10:K10)</f>
        <v>355</v>
      </c>
    </row>
    <row r="11" spans="2:13" x14ac:dyDescent="0.3">
      <c r="B11" s="65"/>
      <c r="C11" s="56">
        <v>5</v>
      </c>
      <c r="D11" s="57" t="s">
        <v>70</v>
      </c>
      <c r="E11" s="58" t="s">
        <v>17</v>
      </c>
      <c r="F11" s="59">
        <v>339.8</v>
      </c>
      <c r="G11" s="60"/>
      <c r="H11" s="60"/>
      <c r="I11" s="116"/>
      <c r="J11" s="60">
        <v>344</v>
      </c>
      <c r="K11" s="60"/>
      <c r="L11" s="61"/>
      <c r="M11" s="92">
        <f>AVERAGE(G11:K11)</f>
        <v>344</v>
      </c>
    </row>
    <row r="12" spans="2:13" x14ac:dyDescent="0.3">
      <c r="B12" s="65"/>
      <c r="C12" s="56">
        <v>6</v>
      </c>
      <c r="D12" s="57" t="s">
        <v>69</v>
      </c>
      <c r="E12" s="58" t="s">
        <v>14</v>
      </c>
      <c r="F12" s="59">
        <v>349</v>
      </c>
      <c r="G12" s="60">
        <v>329</v>
      </c>
      <c r="H12" s="60">
        <v>349</v>
      </c>
      <c r="I12" s="116"/>
      <c r="J12" s="60">
        <v>351</v>
      </c>
      <c r="K12" s="60"/>
      <c r="L12" s="61"/>
      <c r="M12" s="92">
        <f>AVERAGE(G12,H12,J12)</f>
        <v>343</v>
      </c>
    </row>
    <row r="13" spans="2:13" x14ac:dyDescent="0.3">
      <c r="B13" s="65"/>
      <c r="C13" s="56">
        <v>7</v>
      </c>
      <c r="D13" s="57" t="s">
        <v>69</v>
      </c>
      <c r="E13" s="58" t="s">
        <v>15</v>
      </c>
      <c r="F13" s="59">
        <v>337</v>
      </c>
      <c r="G13" s="60">
        <v>336</v>
      </c>
      <c r="H13" s="60">
        <v>323</v>
      </c>
      <c r="I13" s="116"/>
      <c r="J13" s="60"/>
      <c r="K13" s="60"/>
      <c r="L13" s="61"/>
      <c r="M13" s="92">
        <f>AVERAGE(G13,H13,J13)</f>
        <v>329.5</v>
      </c>
    </row>
    <row r="14" spans="2:13" x14ac:dyDescent="0.3">
      <c r="B14" s="65"/>
      <c r="C14" s="56">
        <v>8</v>
      </c>
      <c r="D14" s="93" t="s">
        <v>70</v>
      </c>
      <c r="E14" s="90" t="s">
        <v>18</v>
      </c>
      <c r="F14" s="30">
        <v>278.5</v>
      </c>
      <c r="G14" s="60"/>
      <c r="H14" s="60"/>
      <c r="I14" s="116"/>
      <c r="J14" s="60"/>
      <c r="K14" s="60"/>
      <c r="L14" s="61"/>
      <c r="M14" s="92">
        <v>278</v>
      </c>
    </row>
    <row r="15" spans="2:13" x14ac:dyDescent="0.3">
      <c r="B15" s="65"/>
      <c r="C15" s="56">
        <v>9</v>
      </c>
      <c r="D15" s="57"/>
      <c r="E15" s="58"/>
      <c r="F15" s="59"/>
      <c r="G15" s="60"/>
      <c r="H15" s="60"/>
      <c r="I15" s="116"/>
      <c r="J15" s="60"/>
      <c r="K15" s="61"/>
      <c r="L15" s="61"/>
      <c r="M15" s="92"/>
    </row>
    <row r="16" spans="2:13" ht="16.2" thickBot="1" x14ac:dyDescent="0.35">
      <c r="B16" s="102"/>
      <c r="C16" s="103">
        <v>10</v>
      </c>
      <c r="D16" s="110"/>
      <c r="E16" s="105"/>
      <c r="F16" s="111"/>
      <c r="G16" s="112"/>
      <c r="H16" s="107"/>
      <c r="I16" s="116"/>
      <c r="J16" s="107"/>
      <c r="K16" s="107"/>
      <c r="L16" s="107"/>
      <c r="M16" s="109"/>
    </row>
    <row r="17" spans="2:13" ht="0.75" customHeight="1" thickBot="1" x14ac:dyDescent="0.35">
      <c r="B17" s="10"/>
      <c r="M17" s="29"/>
    </row>
    <row r="18" spans="2:13" ht="18" customHeight="1" x14ac:dyDescent="0.3">
      <c r="B18" s="94" t="s">
        <v>19</v>
      </c>
      <c r="C18" s="95">
        <v>1</v>
      </c>
      <c r="D18" s="96" t="s">
        <v>69</v>
      </c>
      <c r="E18" s="97" t="s">
        <v>21</v>
      </c>
      <c r="F18" s="98">
        <v>362.6</v>
      </c>
      <c r="G18" s="99">
        <v>357</v>
      </c>
      <c r="H18" s="99">
        <v>362</v>
      </c>
      <c r="I18" s="99">
        <v>357</v>
      </c>
      <c r="J18" s="116"/>
      <c r="K18" s="99"/>
      <c r="L18" s="100"/>
      <c r="M18" s="101">
        <f>AVERAGE(G18,H18,I18)</f>
        <v>358.66666666666669</v>
      </c>
    </row>
    <row r="19" spans="2:13" x14ac:dyDescent="0.3">
      <c r="B19" s="65">
        <v>4698</v>
      </c>
      <c r="C19" s="56">
        <v>2</v>
      </c>
      <c r="D19" s="57" t="s">
        <v>70</v>
      </c>
      <c r="E19" s="58" t="s">
        <v>20</v>
      </c>
      <c r="F19" s="59">
        <v>352.33</v>
      </c>
      <c r="G19" s="60"/>
      <c r="H19" s="60"/>
      <c r="I19" s="60"/>
      <c r="J19" s="116"/>
      <c r="K19" s="60"/>
      <c r="L19" s="61"/>
      <c r="M19" s="92">
        <v>352</v>
      </c>
    </row>
    <row r="20" spans="2:13" x14ac:dyDescent="0.3">
      <c r="B20" s="65"/>
      <c r="C20" s="56">
        <v>3</v>
      </c>
      <c r="D20" s="57" t="s">
        <v>69</v>
      </c>
      <c r="E20" s="58" t="s">
        <v>53</v>
      </c>
      <c r="F20" s="59">
        <v>343.33</v>
      </c>
      <c r="G20" s="60">
        <v>347</v>
      </c>
      <c r="H20" s="60">
        <v>344</v>
      </c>
      <c r="I20" s="60">
        <v>350</v>
      </c>
      <c r="J20" s="116"/>
      <c r="K20" s="60"/>
      <c r="L20" s="61"/>
      <c r="M20" s="92">
        <f>AVERAGE(G20,H20,I20)</f>
        <v>347</v>
      </c>
    </row>
    <row r="21" spans="2:13" x14ac:dyDescent="0.3">
      <c r="B21" s="65"/>
      <c r="C21" s="56">
        <v>4</v>
      </c>
      <c r="D21" s="57" t="s">
        <v>69</v>
      </c>
      <c r="E21" s="58" t="s">
        <v>22</v>
      </c>
      <c r="F21" s="59">
        <v>318</v>
      </c>
      <c r="G21" s="60">
        <v>320</v>
      </c>
      <c r="H21" s="60">
        <v>318</v>
      </c>
      <c r="I21" s="60">
        <v>312</v>
      </c>
      <c r="J21" s="116"/>
      <c r="K21" s="60"/>
      <c r="L21" s="61"/>
      <c r="M21" s="92">
        <f>AVERAGE(G21,H21,I21)</f>
        <v>316.66666666666669</v>
      </c>
    </row>
    <row r="22" spans="2:13" x14ac:dyDescent="0.3">
      <c r="B22" s="65"/>
      <c r="C22" s="56">
        <v>5</v>
      </c>
      <c r="D22" s="57" t="s">
        <v>69</v>
      </c>
      <c r="E22" s="58" t="s">
        <v>23</v>
      </c>
      <c r="F22" s="59">
        <v>305.33</v>
      </c>
      <c r="G22" s="60">
        <v>308</v>
      </c>
      <c r="H22" s="60">
        <v>303</v>
      </c>
      <c r="I22" s="60"/>
      <c r="J22" s="116"/>
      <c r="K22" s="60"/>
      <c r="L22" s="61"/>
      <c r="M22" s="92">
        <f>AVERAGE(G22,H22,I22)</f>
        <v>305.5</v>
      </c>
    </row>
    <row r="23" spans="2:13" x14ac:dyDescent="0.3">
      <c r="B23" s="65"/>
      <c r="C23" s="56">
        <v>6</v>
      </c>
      <c r="D23" s="57" t="s">
        <v>70</v>
      </c>
      <c r="E23" s="58" t="s">
        <v>74</v>
      </c>
      <c r="F23" s="59">
        <v>0</v>
      </c>
      <c r="G23" s="63"/>
      <c r="H23" s="60">
        <v>294</v>
      </c>
      <c r="I23" s="60">
        <v>299</v>
      </c>
      <c r="J23" s="116"/>
      <c r="K23" s="61"/>
      <c r="L23" s="61"/>
      <c r="M23" s="92">
        <f>AVERAGE(G23:K23)</f>
        <v>296.5</v>
      </c>
    </row>
    <row r="24" spans="2:13" x14ac:dyDescent="0.3">
      <c r="B24" s="65"/>
      <c r="C24" s="56">
        <v>7</v>
      </c>
      <c r="D24" s="57" t="s">
        <v>70</v>
      </c>
      <c r="E24" s="58" t="s">
        <v>44</v>
      </c>
      <c r="F24" s="59">
        <v>303.67</v>
      </c>
      <c r="G24" s="60"/>
      <c r="H24" s="60"/>
      <c r="I24" s="60">
        <v>281</v>
      </c>
      <c r="J24" s="116"/>
      <c r="K24" s="60"/>
      <c r="L24" s="61"/>
      <c r="M24" s="92">
        <f>AVERAGE(G24:K24)</f>
        <v>281</v>
      </c>
    </row>
    <row r="25" spans="2:13" x14ac:dyDescent="0.3">
      <c r="B25" s="65"/>
      <c r="C25" s="56">
        <v>8</v>
      </c>
      <c r="D25" s="57" t="s">
        <v>69</v>
      </c>
      <c r="E25" s="58" t="s">
        <v>68</v>
      </c>
      <c r="F25" s="59">
        <v>0</v>
      </c>
      <c r="G25" s="27">
        <v>267</v>
      </c>
      <c r="H25" s="60"/>
      <c r="I25" s="60"/>
      <c r="J25" s="116"/>
      <c r="K25" s="60"/>
      <c r="L25" s="61"/>
      <c r="M25" s="92">
        <f>AVERAGE(G25,H25,I25)</f>
        <v>267</v>
      </c>
    </row>
    <row r="26" spans="2:13" x14ac:dyDescent="0.3">
      <c r="B26" s="65"/>
      <c r="C26" s="56">
        <v>9</v>
      </c>
      <c r="D26" s="62"/>
      <c r="E26" s="58"/>
      <c r="F26" s="64"/>
      <c r="G26" s="63"/>
      <c r="H26" s="61"/>
      <c r="I26" s="61"/>
      <c r="J26" s="116"/>
      <c r="K26" s="61"/>
      <c r="L26" s="61"/>
      <c r="M26" s="92"/>
    </row>
    <row r="27" spans="2:13" ht="16.2" thickBot="1" x14ac:dyDescent="0.35">
      <c r="B27" s="102"/>
      <c r="C27" s="103">
        <v>10</v>
      </c>
      <c r="D27" s="110"/>
      <c r="E27" s="105"/>
      <c r="F27" s="111"/>
      <c r="G27" s="112"/>
      <c r="H27" s="107"/>
      <c r="I27" s="107"/>
      <c r="J27" s="116"/>
      <c r="K27" s="107"/>
      <c r="L27" s="107"/>
      <c r="M27" s="109"/>
    </row>
    <row r="28" spans="2:13" ht="0.75" customHeight="1" thickBot="1" x14ac:dyDescent="0.35">
      <c r="B28" s="10"/>
      <c r="M28" s="29"/>
    </row>
    <row r="29" spans="2:13" ht="18" customHeight="1" x14ac:dyDescent="0.3">
      <c r="B29" s="94" t="s">
        <v>24</v>
      </c>
      <c r="C29" s="95">
        <v>1</v>
      </c>
      <c r="D29" s="96" t="s">
        <v>70</v>
      </c>
      <c r="E29" s="97" t="s">
        <v>28</v>
      </c>
      <c r="F29" s="98">
        <v>349.83</v>
      </c>
      <c r="G29" s="99"/>
      <c r="H29" s="99">
        <v>355</v>
      </c>
      <c r="I29" s="99"/>
      <c r="J29" s="99">
        <v>357</v>
      </c>
      <c r="K29" s="116"/>
      <c r="L29" s="100"/>
      <c r="M29" s="101">
        <f>AVERAGE(G29:J29)</f>
        <v>356</v>
      </c>
    </row>
    <row r="30" spans="2:13" ht="15.6" customHeight="1" x14ac:dyDescent="0.3">
      <c r="B30" s="65">
        <v>4206</v>
      </c>
      <c r="C30" s="56">
        <v>2</v>
      </c>
      <c r="D30" s="57" t="s">
        <v>69</v>
      </c>
      <c r="E30" s="58" t="s">
        <v>25</v>
      </c>
      <c r="F30" s="59">
        <v>357.67</v>
      </c>
      <c r="G30" s="60">
        <v>360</v>
      </c>
      <c r="H30" s="60"/>
      <c r="I30" s="60">
        <v>336</v>
      </c>
      <c r="J30" s="60">
        <v>362</v>
      </c>
      <c r="K30" s="116"/>
      <c r="L30" s="61"/>
      <c r="M30" s="92">
        <f>AVERAGE(G30:J30)</f>
        <v>352.66666666666669</v>
      </c>
    </row>
    <row r="31" spans="2:13" x14ac:dyDescent="0.3">
      <c r="B31" s="65"/>
      <c r="C31" s="56">
        <v>3</v>
      </c>
      <c r="D31" s="57" t="s">
        <v>69</v>
      </c>
      <c r="E31" s="58" t="s">
        <v>29</v>
      </c>
      <c r="F31" s="59">
        <v>343</v>
      </c>
      <c r="G31" s="60">
        <v>346</v>
      </c>
      <c r="H31" s="60">
        <v>338</v>
      </c>
      <c r="I31" s="60">
        <v>348</v>
      </c>
      <c r="J31" s="60">
        <v>355</v>
      </c>
      <c r="K31" s="116"/>
      <c r="L31" s="61"/>
      <c r="M31" s="92">
        <f>AVERAGE(G31,H31,I31,J31)</f>
        <v>346.75</v>
      </c>
    </row>
    <row r="32" spans="2:13" x14ac:dyDescent="0.3">
      <c r="B32" s="65"/>
      <c r="C32" s="56">
        <v>4</v>
      </c>
      <c r="D32" s="57" t="s">
        <v>69</v>
      </c>
      <c r="E32" s="58" t="s">
        <v>32</v>
      </c>
      <c r="F32" s="59">
        <v>338.17</v>
      </c>
      <c r="G32" s="60">
        <v>322</v>
      </c>
      <c r="H32" s="60">
        <v>341</v>
      </c>
      <c r="I32" s="60">
        <v>336</v>
      </c>
      <c r="J32" s="60">
        <v>351</v>
      </c>
      <c r="K32" s="116"/>
      <c r="L32" s="61"/>
      <c r="M32" s="92">
        <f>AVERAGE(G32,H32,I32,J32)</f>
        <v>337.5</v>
      </c>
    </row>
    <row r="33" spans="2:13" x14ac:dyDescent="0.3">
      <c r="B33" s="65"/>
      <c r="C33" s="56">
        <v>5</v>
      </c>
      <c r="D33" s="57" t="s">
        <v>70</v>
      </c>
      <c r="E33" s="58" t="s">
        <v>31</v>
      </c>
      <c r="F33" s="59">
        <v>331</v>
      </c>
      <c r="G33" s="60"/>
      <c r="H33" s="60"/>
      <c r="I33" s="61"/>
      <c r="J33" s="60"/>
      <c r="K33" s="116"/>
      <c r="L33" s="61"/>
      <c r="M33" s="92">
        <v>331</v>
      </c>
    </row>
    <row r="34" spans="2:13" x14ac:dyDescent="0.3">
      <c r="B34" s="65"/>
      <c r="C34" s="56">
        <v>6</v>
      </c>
      <c r="D34" s="57" t="s">
        <v>69</v>
      </c>
      <c r="E34" s="58" t="s">
        <v>54</v>
      </c>
      <c r="F34" s="59">
        <v>316.39999999999998</v>
      </c>
      <c r="G34" s="60">
        <v>319</v>
      </c>
      <c r="H34" s="60">
        <v>330</v>
      </c>
      <c r="I34" s="60">
        <v>331</v>
      </c>
      <c r="J34" s="60">
        <v>321</v>
      </c>
      <c r="K34" s="116"/>
      <c r="L34" s="61"/>
      <c r="M34" s="92">
        <f>AVERAGE(G34,H34,I34,J34)</f>
        <v>325.25</v>
      </c>
    </row>
    <row r="35" spans="2:13" x14ac:dyDescent="0.3">
      <c r="B35" s="65"/>
      <c r="C35" s="56">
        <v>7</v>
      </c>
      <c r="D35" s="57" t="s">
        <v>69</v>
      </c>
      <c r="E35" s="58" t="s">
        <v>26</v>
      </c>
      <c r="F35" s="59">
        <v>313</v>
      </c>
      <c r="G35" s="60">
        <v>311</v>
      </c>
      <c r="H35" s="60">
        <v>321</v>
      </c>
      <c r="I35" s="60">
        <v>341</v>
      </c>
      <c r="J35" s="60"/>
      <c r="K35" s="116"/>
      <c r="L35" s="61"/>
      <c r="M35" s="92">
        <f>AVERAGE(G35,H35,I35,J35)</f>
        <v>324.33333333333331</v>
      </c>
    </row>
    <row r="36" spans="2:13" x14ac:dyDescent="0.3">
      <c r="B36" s="65"/>
      <c r="C36" s="56">
        <v>8</v>
      </c>
      <c r="D36" s="57" t="s">
        <v>70</v>
      </c>
      <c r="E36" s="58" t="s">
        <v>27</v>
      </c>
      <c r="F36" s="59">
        <v>317</v>
      </c>
      <c r="G36" s="60"/>
      <c r="H36" s="60"/>
      <c r="I36" s="60"/>
      <c r="J36" s="60"/>
      <c r="K36" s="116"/>
      <c r="L36" s="61"/>
      <c r="M36" s="92">
        <v>317</v>
      </c>
    </row>
    <row r="37" spans="2:13" x14ac:dyDescent="0.3">
      <c r="B37" s="65"/>
      <c r="C37" s="56">
        <v>9</v>
      </c>
      <c r="D37" s="57" t="s">
        <v>70</v>
      </c>
      <c r="E37" s="58" t="s">
        <v>30</v>
      </c>
      <c r="F37" s="59">
        <v>304</v>
      </c>
      <c r="G37" s="60"/>
      <c r="H37" s="60"/>
      <c r="I37" s="60"/>
      <c r="J37" s="60"/>
      <c r="K37" s="116"/>
      <c r="L37" s="61"/>
      <c r="M37" s="92">
        <v>304</v>
      </c>
    </row>
    <row r="38" spans="2:13" ht="16.2" thickBot="1" x14ac:dyDescent="0.35">
      <c r="B38" s="102"/>
      <c r="C38" s="103">
        <v>10</v>
      </c>
      <c r="D38" s="104" t="s">
        <v>70</v>
      </c>
      <c r="E38" s="105" t="s">
        <v>56</v>
      </c>
      <c r="F38" s="106">
        <v>279.5</v>
      </c>
      <c r="G38" s="108"/>
      <c r="H38" s="107"/>
      <c r="I38" s="107"/>
      <c r="J38" s="107"/>
      <c r="K38" s="116"/>
      <c r="L38" s="107"/>
      <c r="M38" s="109">
        <v>279</v>
      </c>
    </row>
    <row r="39" spans="2:13" ht="0.75" customHeight="1" thickBot="1" x14ac:dyDescent="0.35">
      <c r="B39" s="10"/>
      <c r="D39" s="17"/>
      <c r="E39" s="90" t="s">
        <v>55</v>
      </c>
      <c r="G39" s="27"/>
      <c r="M39" s="29"/>
    </row>
    <row r="40" spans="2:13" ht="18" customHeight="1" x14ac:dyDescent="0.3">
      <c r="B40" s="94" t="s">
        <v>8</v>
      </c>
      <c r="C40" s="95">
        <v>1</v>
      </c>
      <c r="D40" s="96" t="s">
        <v>69</v>
      </c>
      <c r="E40" s="97" t="s">
        <v>45</v>
      </c>
      <c r="F40" s="98">
        <v>0</v>
      </c>
      <c r="G40" s="99">
        <v>380</v>
      </c>
      <c r="H40" s="116"/>
      <c r="I40" s="99">
        <v>367</v>
      </c>
      <c r="J40" s="99">
        <v>379</v>
      </c>
      <c r="K40" s="99"/>
      <c r="L40" s="100"/>
      <c r="M40" s="101">
        <f>AVERAGE(G40:K40)</f>
        <v>375.33333333333331</v>
      </c>
    </row>
    <row r="41" spans="2:13" x14ac:dyDescent="0.3">
      <c r="B41" s="65">
        <v>4211</v>
      </c>
      <c r="C41" s="56">
        <v>2</v>
      </c>
      <c r="D41" s="57" t="s">
        <v>70</v>
      </c>
      <c r="E41" s="58" t="s">
        <v>33</v>
      </c>
      <c r="F41" s="59">
        <v>365.43</v>
      </c>
      <c r="G41" s="60"/>
      <c r="H41" s="116"/>
      <c r="I41" s="60">
        <v>366</v>
      </c>
      <c r="J41" s="60">
        <v>350</v>
      </c>
      <c r="K41" s="60"/>
      <c r="L41" s="61"/>
      <c r="M41" s="92">
        <f>AVERAGE(G41:K41)</f>
        <v>358</v>
      </c>
    </row>
    <row r="42" spans="2:13" x14ac:dyDescent="0.3">
      <c r="B42" s="65"/>
      <c r="C42" s="56">
        <v>3</v>
      </c>
      <c r="D42" s="57" t="s">
        <v>69</v>
      </c>
      <c r="E42" s="58" t="s">
        <v>35</v>
      </c>
      <c r="F42" s="59">
        <v>367.2</v>
      </c>
      <c r="G42" s="60">
        <v>347</v>
      </c>
      <c r="H42" s="116"/>
      <c r="I42" s="60">
        <v>366</v>
      </c>
      <c r="J42" s="60">
        <v>357</v>
      </c>
      <c r="K42" s="60"/>
      <c r="L42" s="61"/>
      <c r="M42" s="92">
        <f>AVERAGE(G42:K42)</f>
        <v>356.66666666666669</v>
      </c>
    </row>
    <row r="43" spans="2:13" ht="15.6" customHeight="1" x14ac:dyDescent="0.3">
      <c r="B43" s="65"/>
      <c r="C43" s="56">
        <v>4</v>
      </c>
      <c r="D43" s="57" t="s">
        <v>69</v>
      </c>
      <c r="E43" s="58" t="s">
        <v>67</v>
      </c>
      <c r="F43" s="59">
        <v>358</v>
      </c>
      <c r="G43" s="60">
        <v>350</v>
      </c>
      <c r="H43" s="116"/>
      <c r="I43" s="60">
        <v>355</v>
      </c>
      <c r="J43" s="60">
        <v>346</v>
      </c>
      <c r="K43" s="60"/>
      <c r="L43" s="61"/>
      <c r="M43" s="92">
        <f>AVERAGE(G43,I43,J43)</f>
        <v>350.33333333333331</v>
      </c>
    </row>
    <row r="44" spans="2:13" x14ac:dyDescent="0.3">
      <c r="B44" s="65"/>
      <c r="C44" s="56">
        <v>5</v>
      </c>
      <c r="D44" s="57" t="s">
        <v>70</v>
      </c>
      <c r="E44" s="58" t="s">
        <v>34</v>
      </c>
      <c r="F44" s="59">
        <v>344.6</v>
      </c>
      <c r="G44" s="60"/>
      <c r="H44" s="116"/>
      <c r="I44" s="60">
        <v>335</v>
      </c>
      <c r="J44" s="60"/>
      <c r="K44" s="60"/>
      <c r="L44" s="61"/>
      <c r="M44" s="92">
        <f>AVERAGE(G44:K44)</f>
        <v>335</v>
      </c>
    </row>
    <row r="45" spans="2:13" x14ac:dyDescent="0.3">
      <c r="B45" s="65"/>
      <c r="C45" s="56">
        <v>6</v>
      </c>
      <c r="D45" s="57" t="s">
        <v>69</v>
      </c>
      <c r="E45" s="58" t="s">
        <v>64</v>
      </c>
      <c r="F45" s="59">
        <v>0</v>
      </c>
      <c r="G45" s="60">
        <v>329</v>
      </c>
      <c r="H45" s="116"/>
      <c r="I45" s="61"/>
      <c r="J45" s="60"/>
      <c r="K45" s="60"/>
      <c r="L45" s="61"/>
      <c r="M45" s="92">
        <f>AVERAGE(G45:K45)</f>
        <v>329</v>
      </c>
    </row>
    <row r="46" spans="2:13" x14ac:dyDescent="0.3">
      <c r="B46" s="65"/>
      <c r="C46" s="56">
        <v>7</v>
      </c>
      <c r="D46" s="57" t="s">
        <v>69</v>
      </c>
      <c r="E46" s="58" t="s">
        <v>37</v>
      </c>
      <c r="F46" s="59">
        <v>318</v>
      </c>
      <c r="G46" s="60">
        <v>317</v>
      </c>
      <c r="H46" s="116"/>
      <c r="I46" s="60"/>
      <c r="J46" s="60">
        <v>338</v>
      </c>
      <c r="K46" s="60"/>
      <c r="L46" s="61"/>
      <c r="M46" s="92">
        <f>AVERAGE(G46,I46,J46)</f>
        <v>327.5</v>
      </c>
    </row>
    <row r="47" spans="2:13" x14ac:dyDescent="0.3">
      <c r="B47" s="65"/>
      <c r="C47" s="56">
        <v>8</v>
      </c>
      <c r="D47" s="57" t="s">
        <v>70</v>
      </c>
      <c r="E47" s="58" t="s">
        <v>36</v>
      </c>
      <c r="F47" s="59">
        <v>321.25</v>
      </c>
      <c r="G47" s="60"/>
      <c r="H47" s="116"/>
      <c r="I47" s="60"/>
      <c r="J47" s="60"/>
      <c r="K47" s="60"/>
      <c r="L47" s="61"/>
      <c r="M47" s="92">
        <v>321</v>
      </c>
    </row>
    <row r="48" spans="2:13" x14ac:dyDescent="0.3">
      <c r="B48" s="65"/>
      <c r="C48" s="56">
        <v>9</v>
      </c>
      <c r="D48" s="57" t="s">
        <v>70</v>
      </c>
      <c r="E48" s="58" t="s">
        <v>66</v>
      </c>
      <c r="F48" s="59">
        <v>0</v>
      </c>
      <c r="G48" s="60"/>
      <c r="H48" s="116"/>
      <c r="I48" s="60"/>
      <c r="J48" s="60"/>
      <c r="K48" s="60"/>
      <c r="L48" s="61"/>
      <c r="M48" s="92">
        <v>0</v>
      </c>
    </row>
    <row r="49" spans="2:15" ht="16.2" customHeight="1" thickBot="1" x14ac:dyDescent="0.35">
      <c r="B49" s="102"/>
      <c r="C49" s="103">
        <v>10</v>
      </c>
      <c r="D49" s="104" t="s">
        <v>70</v>
      </c>
      <c r="E49" s="105" t="s">
        <v>65</v>
      </c>
      <c r="F49" s="106">
        <v>0</v>
      </c>
      <c r="G49" s="104"/>
      <c r="H49" s="116"/>
      <c r="I49" s="107"/>
      <c r="J49" s="108"/>
      <c r="K49" s="108"/>
      <c r="L49" s="107"/>
      <c r="M49" s="109">
        <v>0</v>
      </c>
    </row>
    <row r="50" spans="2:15" ht="1.2" customHeight="1" thickBot="1" x14ac:dyDescent="0.35">
      <c r="B50" s="10"/>
      <c r="D50" s="17"/>
      <c r="M50" s="29"/>
    </row>
    <row r="51" spans="2:15" ht="18" customHeight="1" x14ac:dyDescent="0.3">
      <c r="B51" s="94" t="s">
        <v>4</v>
      </c>
      <c r="C51" s="95">
        <v>1</v>
      </c>
      <c r="D51" s="96" t="s">
        <v>69</v>
      </c>
      <c r="E51" s="97" t="s">
        <v>47</v>
      </c>
      <c r="F51" s="98">
        <v>345.33</v>
      </c>
      <c r="G51" s="116"/>
      <c r="H51" s="99">
        <v>350</v>
      </c>
      <c r="I51" s="99">
        <v>346</v>
      </c>
      <c r="J51" s="99">
        <v>342</v>
      </c>
      <c r="K51" s="99"/>
      <c r="L51" s="100"/>
      <c r="M51" s="101">
        <f>AVERAGE(H51:K51)</f>
        <v>346</v>
      </c>
    </row>
    <row r="52" spans="2:15" x14ac:dyDescent="0.3">
      <c r="B52" s="65">
        <v>4753</v>
      </c>
      <c r="C52" s="56">
        <v>2</v>
      </c>
      <c r="D52" s="57" t="s">
        <v>69</v>
      </c>
      <c r="E52" s="58" t="s">
        <v>39</v>
      </c>
      <c r="F52" s="59">
        <v>340</v>
      </c>
      <c r="G52" s="116"/>
      <c r="H52" s="60"/>
      <c r="I52" s="60">
        <v>346</v>
      </c>
      <c r="J52" s="60">
        <v>341</v>
      </c>
      <c r="K52" s="60"/>
      <c r="L52" s="61"/>
      <c r="M52" s="92">
        <f>AVERAGE(H52:K52)</f>
        <v>343.5</v>
      </c>
    </row>
    <row r="53" spans="2:15" x14ac:dyDescent="0.3">
      <c r="B53" s="65"/>
      <c r="C53" s="56">
        <v>3</v>
      </c>
      <c r="D53" s="57" t="s">
        <v>69</v>
      </c>
      <c r="E53" s="58" t="s">
        <v>46</v>
      </c>
      <c r="F53" s="59">
        <v>346</v>
      </c>
      <c r="G53" s="116"/>
      <c r="H53" s="60">
        <v>337</v>
      </c>
      <c r="I53" s="60"/>
      <c r="J53" s="60">
        <v>337</v>
      </c>
      <c r="K53" s="60"/>
      <c r="L53" s="61"/>
      <c r="M53" s="92">
        <f>AVERAGE(H53:I53)</f>
        <v>337</v>
      </c>
    </row>
    <row r="54" spans="2:15" x14ac:dyDescent="0.3">
      <c r="B54" s="65"/>
      <c r="C54" s="56">
        <v>4</v>
      </c>
      <c r="D54" s="57" t="s">
        <v>69</v>
      </c>
      <c r="E54" s="58" t="s">
        <v>40</v>
      </c>
      <c r="F54" s="59">
        <v>344</v>
      </c>
      <c r="G54" s="116"/>
      <c r="H54" s="60">
        <v>329</v>
      </c>
      <c r="I54" s="61"/>
      <c r="J54" s="60"/>
      <c r="K54" s="61"/>
      <c r="L54" s="61"/>
      <c r="M54" s="92">
        <f>AVERAGE(H54:K54)</f>
        <v>329</v>
      </c>
    </row>
    <row r="55" spans="2:15" x14ac:dyDescent="0.3">
      <c r="B55" s="65"/>
      <c r="C55" s="56">
        <v>5</v>
      </c>
      <c r="D55" s="57" t="s">
        <v>70</v>
      </c>
      <c r="E55" s="58" t="s">
        <v>72</v>
      </c>
      <c r="F55" s="59">
        <v>0</v>
      </c>
      <c r="G55" s="116"/>
      <c r="H55" s="60">
        <v>317</v>
      </c>
      <c r="I55" s="114">
        <v>328</v>
      </c>
      <c r="J55" s="60">
        <v>324</v>
      </c>
      <c r="K55" s="60"/>
      <c r="L55" s="61"/>
      <c r="M55" s="92">
        <f>AVERAGE(H55:K55)</f>
        <v>323</v>
      </c>
      <c r="O55" s="32"/>
    </row>
    <row r="56" spans="2:15" x14ac:dyDescent="0.3">
      <c r="B56" s="65"/>
      <c r="C56" s="56">
        <v>6</v>
      </c>
      <c r="D56" s="57" t="s">
        <v>69</v>
      </c>
      <c r="E56" s="58" t="s">
        <v>71</v>
      </c>
      <c r="F56" s="59">
        <v>313.5</v>
      </c>
      <c r="G56" s="116"/>
      <c r="H56" s="60"/>
      <c r="I56" s="60"/>
      <c r="J56" s="60">
        <v>324</v>
      </c>
      <c r="K56" s="60"/>
      <c r="L56" s="61"/>
      <c r="M56" s="92">
        <f>AVERAGE(H56:K56)</f>
        <v>324</v>
      </c>
    </row>
    <row r="57" spans="2:15" x14ac:dyDescent="0.3">
      <c r="B57" s="65"/>
      <c r="C57" s="56">
        <v>7</v>
      </c>
      <c r="D57" s="57" t="s">
        <v>70</v>
      </c>
      <c r="E57" s="58" t="s">
        <v>38</v>
      </c>
      <c r="F57" s="59">
        <v>345.33</v>
      </c>
      <c r="G57" s="116"/>
      <c r="H57" s="60"/>
      <c r="I57" s="60">
        <v>298</v>
      </c>
      <c r="J57" s="60"/>
      <c r="K57" s="60"/>
      <c r="L57" s="61"/>
      <c r="M57" s="92">
        <f>AVERAGE(H57:K57)</f>
        <v>298</v>
      </c>
    </row>
    <row r="58" spans="2:15" x14ac:dyDescent="0.3">
      <c r="B58" s="65"/>
      <c r="C58" s="56">
        <v>8</v>
      </c>
      <c r="D58" s="57" t="s">
        <v>70</v>
      </c>
      <c r="E58" s="58" t="s">
        <v>73</v>
      </c>
      <c r="F58" s="59">
        <v>0</v>
      </c>
      <c r="G58" s="116"/>
      <c r="H58" s="60">
        <v>264</v>
      </c>
      <c r="I58" s="114">
        <v>291</v>
      </c>
      <c r="J58" s="61"/>
      <c r="K58" s="61"/>
      <c r="L58" s="61"/>
      <c r="M58" s="92">
        <f>AVERAGE(H58:K58)</f>
        <v>277.5</v>
      </c>
    </row>
    <row r="59" spans="2:15" x14ac:dyDescent="0.3">
      <c r="B59" s="65"/>
      <c r="C59" s="56">
        <v>9</v>
      </c>
      <c r="D59" s="57"/>
      <c r="E59" s="90"/>
      <c r="F59" s="59"/>
      <c r="G59" s="116"/>
      <c r="H59" s="60"/>
      <c r="I59" s="60"/>
      <c r="J59" s="60"/>
      <c r="K59" s="60"/>
      <c r="L59" s="61"/>
      <c r="M59" s="92"/>
    </row>
    <row r="60" spans="2:15" x14ac:dyDescent="0.3">
      <c r="B60" s="65"/>
      <c r="C60" s="56">
        <v>10</v>
      </c>
      <c r="D60" s="57"/>
      <c r="E60" s="58"/>
      <c r="F60" s="59"/>
      <c r="G60" s="116"/>
      <c r="H60" s="60"/>
      <c r="I60" s="61"/>
      <c r="J60" s="61"/>
      <c r="K60" s="61"/>
      <c r="L60" s="61"/>
      <c r="M60" s="92"/>
    </row>
    <row r="61" spans="2:15" x14ac:dyDescent="0.3">
      <c r="B61" s="65"/>
      <c r="C61" s="56">
        <v>11</v>
      </c>
      <c r="D61" s="57"/>
      <c r="E61" s="58" t="s">
        <v>49</v>
      </c>
      <c r="F61" s="59"/>
      <c r="G61" s="116"/>
      <c r="H61" s="60"/>
      <c r="I61" s="61"/>
      <c r="J61" s="61"/>
      <c r="K61" s="61"/>
      <c r="L61" s="61"/>
      <c r="M61" s="92"/>
    </row>
    <row r="62" spans="2:15" ht="16.2" thickBot="1" x14ac:dyDescent="0.35">
      <c r="B62" s="102"/>
      <c r="C62" s="103">
        <v>12</v>
      </c>
      <c r="D62" s="104"/>
      <c r="E62" s="105"/>
      <c r="F62" s="106"/>
      <c r="G62" s="116"/>
      <c r="H62" s="107"/>
      <c r="I62" s="107"/>
      <c r="J62" s="107"/>
      <c r="K62" s="107"/>
      <c r="L62" s="107"/>
      <c r="M62" s="109"/>
    </row>
    <row r="63" spans="2:15" ht="0.75" customHeight="1" thickBot="1" x14ac:dyDescent="0.35">
      <c r="B63" s="10"/>
      <c r="G63" s="27"/>
      <c r="M63" s="26"/>
    </row>
    <row r="64" spans="2:15" ht="18" x14ac:dyDescent="0.3">
      <c r="B64" s="38"/>
      <c r="C64" s="6"/>
      <c r="D64" s="31"/>
      <c r="E64" s="14"/>
      <c r="F64" s="8"/>
      <c r="G64" s="23"/>
      <c r="H64" s="23"/>
      <c r="I64" s="23"/>
      <c r="J64" s="23"/>
      <c r="K64" s="23"/>
      <c r="L64" s="9"/>
      <c r="M64" s="28"/>
    </row>
    <row r="65" spans="2:13" x14ac:dyDescent="0.3">
      <c r="B65" s="10"/>
      <c r="D65" s="17"/>
      <c r="E65" s="125"/>
      <c r="F65" s="125"/>
      <c r="G65" s="125"/>
      <c r="H65" s="125"/>
      <c r="I65" s="27"/>
      <c r="J65" s="126" t="s">
        <v>80</v>
      </c>
      <c r="K65" s="126"/>
      <c r="L65" s="126"/>
      <c r="M65" s="127"/>
    </row>
    <row r="66" spans="2:13" ht="18.600000000000001" thickBot="1" x14ac:dyDescent="0.35">
      <c r="B66" s="11"/>
      <c r="C66" s="3"/>
      <c r="D66" s="66"/>
      <c r="E66" s="16"/>
      <c r="F66" s="128" t="s">
        <v>9</v>
      </c>
      <c r="G66" s="128"/>
      <c r="H66" s="128"/>
      <c r="I66" s="47"/>
      <c r="J66" s="47"/>
      <c r="K66" s="47"/>
      <c r="L66" s="12"/>
      <c r="M66" s="55"/>
    </row>
    <row r="67" spans="2:13" x14ac:dyDescent="0.3">
      <c r="D67" s="17"/>
      <c r="E67" s="15"/>
      <c r="G67" s="27"/>
      <c r="H67" s="27"/>
      <c r="I67" s="27"/>
      <c r="J67" s="27"/>
      <c r="K67" s="27"/>
      <c r="M67" s="30"/>
    </row>
    <row r="68" spans="2:13" x14ac:dyDescent="0.3">
      <c r="D68" s="17"/>
      <c r="E68" s="15"/>
      <c r="G68" s="27"/>
      <c r="H68" s="27"/>
      <c r="I68" s="27"/>
      <c r="J68" s="27"/>
      <c r="K68" s="27"/>
      <c r="M68" s="30"/>
    </row>
    <row r="69" spans="2:13" x14ac:dyDescent="0.3">
      <c r="D69" s="17"/>
      <c r="E69" s="15"/>
      <c r="G69" s="27"/>
      <c r="M69" s="30"/>
    </row>
    <row r="70" spans="2:13" x14ac:dyDescent="0.3">
      <c r="D70" s="17"/>
      <c r="E70" s="15"/>
      <c r="G70" s="27"/>
      <c r="M70" s="30"/>
    </row>
    <row r="71" spans="2:13" x14ac:dyDescent="0.3">
      <c r="D71" s="17"/>
      <c r="E71" s="15"/>
      <c r="G71" s="27"/>
      <c r="M71" s="30"/>
    </row>
    <row r="72" spans="2:13" x14ac:dyDescent="0.3">
      <c r="E72" s="15"/>
    </row>
    <row r="73" spans="2:13" ht="25.5" customHeight="1" x14ac:dyDescent="0.3">
      <c r="E73" s="15"/>
    </row>
    <row r="74" spans="2:13" ht="20.25" customHeight="1" x14ac:dyDescent="0.3"/>
    <row r="75" spans="2:13" ht="15.75" customHeight="1" x14ac:dyDescent="0.3">
      <c r="B75" s="22"/>
      <c r="E75" s="15"/>
    </row>
    <row r="76" spans="2:13" x14ac:dyDescent="0.3">
      <c r="E76" s="15"/>
    </row>
    <row r="77" spans="2:13" x14ac:dyDescent="0.3">
      <c r="E77" s="15"/>
    </row>
    <row r="78" spans="2:13" x14ac:dyDescent="0.3">
      <c r="E78" s="15"/>
      <c r="M78" s="30"/>
    </row>
    <row r="79" spans="2:13" x14ac:dyDescent="0.3">
      <c r="E79" s="15"/>
    </row>
    <row r="80" spans="2:13" x14ac:dyDescent="0.3">
      <c r="E80" s="15"/>
    </row>
    <row r="81" spans="5:5" x14ac:dyDescent="0.3">
      <c r="E81" s="15"/>
    </row>
    <row r="82" spans="5:5" x14ac:dyDescent="0.3">
      <c r="E82" s="15"/>
    </row>
    <row r="83" spans="5:5" x14ac:dyDescent="0.3">
      <c r="E83" s="15"/>
    </row>
    <row r="84" spans="5:5" x14ac:dyDescent="0.3">
      <c r="E84" s="15"/>
    </row>
    <row r="85" spans="5:5" ht="0.75" customHeight="1" x14ac:dyDescent="0.3"/>
  </sheetData>
  <sortState xmlns:xlrd2="http://schemas.microsoft.com/office/spreadsheetml/2017/richdata2" ref="D7:M14">
    <sortCondition descending="1" ref="M7:M14"/>
  </sortState>
  <mergeCells count="17">
    <mergeCell ref="M5:M6"/>
    <mergeCell ref="E65:H65"/>
    <mergeCell ref="J65:M65"/>
    <mergeCell ref="F66:H66"/>
    <mergeCell ref="B1:M1"/>
    <mergeCell ref="B2:M2"/>
    <mergeCell ref="G3:L3"/>
    <mergeCell ref="F5:F6"/>
    <mergeCell ref="G4:G6"/>
    <mergeCell ref="H4:H6"/>
    <mergeCell ref="I4:I6"/>
    <mergeCell ref="J4:J6"/>
    <mergeCell ref="K4:K6"/>
    <mergeCell ref="B4:B6"/>
    <mergeCell ref="D4:D6"/>
    <mergeCell ref="E4:E6"/>
    <mergeCell ref="L4:L6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71" orientation="portrait" r:id="rId1"/>
  <ignoredErrors>
    <ignoredError sqref="M63 M23:M24 M40:M42 M44:M45 M11 M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Termine  Ergebnisse </vt:lpstr>
      <vt:lpstr>Setzliste</vt:lpstr>
      <vt:lpstr>Setzliste!Druckbereich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Wolfgang Schöllhammer</cp:lastModifiedBy>
  <cp:lastPrinted>2025-10-13T18:02:46Z</cp:lastPrinted>
  <dcterms:created xsi:type="dcterms:W3CDTF">2021-08-29T18:11:54Z</dcterms:created>
  <dcterms:modified xsi:type="dcterms:W3CDTF">2025-12-07T15:40:53Z</dcterms:modified>
</cp:coreProperties>
</file>